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75" windowHeight="8445" activeTab="0"/>
  </bookViews>
  <sheets>
    <sheet name="Arkusz1" sheetId="1" r:id="rId1"/>
    <sheet name="Arkusz2" sheetId="2" r:id="rId2"/>
    <sheet name="Arkusz3" sheetId="3" r:id="rId3"/>
  </sheets>
  <definedNames>
    <definedName name="_GoBack" localSheetId="0">'Arkusz1'!$B$1</definedName>
  </definedNames>
  <calcPr fullCalcOnLoad="1"/>
</workbook>
</file>

<file path=xl/sharedStrings.xml><?xml version="1.0" encoding="utf-8"?>
<sst xmlns="http://schemas.openxmlformats.org/spreadsheetml/2006/main" count="130" uniqueCount="128">
  <si>
    <t xml:space="preserve">       </t>
  </si>
  <si>
    <t xml:space="preserve">LP </t>
  </si>
  <si>
    <t xml:space="preserve">Sołectwo  i nazwa przedsięwzięcia </t>
  </si>
  <si>
    <t xml:space="preserve"> klasyfikacja  </t>
  </si>
  <si>
    <t xml:space="preserve">Plan  w złotych  </t>
  </si>
  <si>
    <t xml:space="preserve">Bojanice –ogółem </t>
  </si>
  <si>
    <t>Utwardzenie placu do tańca</t>
  </si>
  <si>
    <t xml:space="preserve">Brylewo – ogółem </t>
  </si>
  <si>
    <t>Kociugi – ogółem</t>
  </si>
  <si>
    <t xml:space="preserve">Krzemieniewo – ogółem </t>
  </si>
  <si>
    <t>11</t>
  </si>
  <si>
    <t>12</t>
  </si>
  <si>
    <t xml:space="preserve">Mierzejewo – ogółem  </t>
  </si>
  <si>
    <t>13</t>
  </si>
  <si>
    <t xml:space="preserve">Nowy Belęcin  - ogółem </t>
  </si>
  <si>
    <t>14</t>
  </si>
  <si>
    <t xml:space="preserve">Oporowo – ogółem  </t>
  </si>
  <si>
    <t>15</t>
  </si>
  <si>
    <t xml:space="preserve">Oporówko – ogółem </t>
  </si>
  <si>
    <t>16</t>
  </si>
  <si>
    <t xml:space="preserve">Pawłowice –ogółem </t>
  </si>
  <si>
    <t>17</t>
  </si>
  <si>
    <t xml:space="preserve">Stary Belęcin – ogółem </t>
  </si>
  <si>
    <t>18</t>
  </si>
  <si>
    <t xml:space="preserve">Zbytki – ogółem </t>
  </si>
  <si>
    <t xml:space="preserve">Dofinansowanie z budżetu gminy w roku 2015 </t>
  </si>
  <si>
    <t xml:space="preserve">Wykaz   przedsięwzięć   planowanych do realizacji z Funduszu sołeckiego w roku 2015  </t>
  </si>
  <si>
    <t>Bielawy-ogółem</t>
  </si>
  <si>
    <t>Oczyszczenie rowu</t>
  </si>
  <si>
    <t xml:space="preserve">       63095  -  4300</t>
  </si>
  <si>
    <t xml:space="preserve">        01095 - 4300</t>
  </si>
  <si>
    <t>Zakup węży strażackich w tym :</t>
  </si>
  <si>
    <t xml:space="preserve">        75412 - 4210</t>
  </si>
  <si>
    <t xml:space="preserve">         92195 - 4210</t>
  </si>
  <si>
    <t>Ogrodzenie boiska w tym :</t>
  </si>
  <si>
    <t xml:space="preserve">         92601 - 6050</t>
  </si>
  <si>
    <t xml:space="preserve">          92109 - 4270</t>
  </si>
  <si>
    <t xml:space="preserve">          92109 -4210</t>
  </si>
  <si>
    <t xml:space="preserve">          75412 - 4210</t>
  </si>
  <si>
    <t>92195 - 4300</t>
  </si>
  <si>
    <r>
      <t xml:space="preserve">      </t>
    </r>
    <r>
      <rPr>
        <sz val="11"/>
        <rFont val="Times New Roman"/>
        <family val="1"/>
      </rPr>
      <t xml:space="preserve">      92195 - 4210</t>
    </r>
  </si>
  <si>
    <t xml:space="preserve">Hersztupowo –ogółem </t>
  </si>
  <si>
    <t xml:space="preserve"> Utwardzenie terenu do świetlicy wiejskiej  w tym :</t>
  </si>
  <si>
    <t xml:space="preserve">          92109 - 6050</t>
  </si>
  <si>
    <t>Doprowadzenie wody na boisko - w tym:</t>
  </si>
  <si>
    <t xml:space="preserve">          92601 - 4300</t>
  </si>
  <si>
    <t>Organizacja dożynek - w tym :</t>
  </si>
  <si>
    <t xml:space="preserve">          92195 - 4210</t>
  </si>
  <si>
    <t>Modernizacja amfiteatru na boisku</t>
  </si>
  <si>
    <t xml:space="preserve"> 92601 - 6050</t>
  </si>
  <si>
    <t>Organizowanie imprezy w celu kultywowania tradycji-w tym:</t>
  </si>
  <si>
    <t xml:space="preserve"> 92195 - 4210</t>
  </si>
  <si>
    <t xml:space="preserve">Lubonia – ogółem </t>
  </si>
  <si>
    <t>Budowa sceny przy "Uroczysku Nad Stawem"- w tym :</t>
  </si>
  <si>
    <t xml:space="preserve">            92195 - 6050</t>
  </si>
  <si>
    <t xml:space="preserve">            92195 - 4300</t>
  </si>
  <si>
    <t xml:space="preserve">92195 - 4210 </t>
  </si>
  <si>
    <t xml:space="preserve">92195 - 4300 </t>
  </si>
  <si>
    <t xml:space="preserve">            60016 - 4210</t>
  </si>
  <si>
    <t>Utwardzenie placu przy Sali wiejskiej - w tym:</t>
  </si>
  <si>
    <t xml:space="preserve">            92109 -6050</t>
  </si>
  <si>
    <t>Budowa oświetlenia ulicznego - w tym :</t>
  </si>
  <si>
    <t>Budowa Grilowiska w Oporowie - w tym:</t>
  </si>
  <si>
    <t xml:space="preserve"> 90015 - 6050 </t>
  </si>
  <si>
    <r>
      <t xml:space="preserve">      </t>
    </r>
    <r>
      <rPr>
        <sz val="11"/>
        <rFont val="Times New Roman"/>
        <family val="1"/>
      </rPr>
      <t xml:space="preserve">      92195 - 6050 </t>
    </r>
  </si>
  <si>
    <t>Organizacja festynu sportowego dla dzieci - w tym :</t>
  </si>
  <si>
    <t xml:space="preserve">            92195 - 4210</t>
  </si>
  <si>
    <t>Budowa linii wodociągowej w Oporówku - w tym :</t>
  </si>
  <si>
    <t xml:space="preserve">            40002 - 6050</t>
  </si>
  <si>
    <t>Remont Sali wiejskiej - w tym :</t>
  </si>
  <si>
    <t xml:space="preserve">            92109 - 4210</t>
  </si>
  <si>
    <t>92109 - 4270</t>
  </si>
  <si>
    <t>Cykl imprez kulturalnych - w tym :</t>
  </si>
  <si>
    <t>92195 - 4210</t>
  </si>
  <si>
    <t>Zakup gablot ogłoszeniowych - w tym :</t>
  </si>
  <si>
    <t>75095  - 4210</t>
  </si>
  <si>
    <t>Zakup materiałów na doprowadzenie  energii do placów zabaw - w tym:</t>
  </si>
  <si>
    <t>92601 - 4210</t>
  </si>
  <si>
    <t xml:space="preserve">            92109 -6060</t>
  </si>
  <si>
    <t>Remont chodnika przy drodze gminnej - w tym:</t>
  </si>
  <si>
    <t xml:space="preserve">           60016 - 4270 </t>
  </si>
  <si>
    <t xml:space="preserve">          90015 - 4300</t>
  </si>
  <si>
    <t>Kultywowanie tradycji przez organizowanie dożynek - w tym :</t>
  </si>
  <si>
    <t xml:space="preserve">           92195 - 4300</t>
  </si>
  <si>
    <t>Rozbudowa oświetlenia ulicznego - w tym :</t>
  </si>
  <si>
    <t>Budowa parkingu przy szkole w Garzynie - w tym:</t>
  </si>
  <si>
    <t>Garzyn - ogółem :</t>
  </si>
  <si>
    <t xml:space="preserve"> Rozbudowa oświetlenia na terenie wsi Bielawy- w tym :</t>
  </si>
  <si>
    <t>Organizacja imprezy w celu kultywowanie tradycji- w tym:</t>
  </si>
  <si>
    <t>Zagospodarowanie terenu wokół" Grillowiska" - w tym :</t>
  </si>
  <si>
    <t xml:space="preserve"> Remont sali wiejskiej - w tym :</t>
  </si>
  <si>
    <t>Zakup wyposażenia do Sali wiejskiej w Górznie - w tym:</t>
  </si>
  <si>
    <t>Zakup sprzętu bojowego dla OSP w Górznie - w tym:</t>
  </si>
  <si>
    <t>Organizacja imprezy w celu kultywowania tradycji - w tym :</t>
  </si>
  <si>
    <t>Kultywowanie tradycji dożynkowych w Hersztupowie -  w tym:</t>
  </si>
  <si>
    <t>Zakup materiału na utwardzenie dojazdu do Chaty Wiejskiej - w tym:</t>
  </si>
  <si>
    <t>Zakup materiału na utwardzenie dróg - w tym:</t>
  </si>
  <si>
    <t>Montaż płytek podłogowych w świetlicy "Uroczysko Nad Stawem - w tym:</t>
  </si>
  <si>
    <t>Organizacja imprez dla mieszkańców związanych z kultywowaniem tradycji - w tym :</t>
  </si>
  <si>
    <t xml:space="preserve">Karchowo – ogółem </t>
  </si>
  <si>
    <t xml:space="preserve">Drobnin - ogółem </t>
  </si>
  <si>
    <t xml:space="preserve">Górzno – ogółem </t>
  </si>
  <si>
    <t>Razem :</t>
  </si>
  <si>
    <t xml:space="preserve">          80101 - 6050</t>
  </si>
  <si>
    <t xml:space="preserve">       90015 - 6050</t>
  </si>
  <si>
    <t xml:space="preserve">         92195-4210</t>
  </si>
  <si>
    <t xml:space="preserve">        92195-4300</t>
  </si>
  <si>
    <t xml:space="preserve">            60016-  4300</t>
  </si>
  <si>
    <t xml:space="preserve">         92195 - 4300</t>
  </si>
  <si>
    <t xml:space="preserve">           92109- 4210</t>
  </si>
  <si>
    <t xml:space="preserve">          92195 - 4300</t>
  </si>
  <si>
    <t xml:space="preserve">budowa studni </t>
  </si>
  <si>
    <t xml:space="preserve">            92601 - 6050</t>
  </si>
  <si>
    <t>Zakup szafy  chłodniczej do Sali wiejskiej - w tym:</t>
  </si>
  <si>
    <t xml:space="preserve">           92195-4210</t>
  </si>
  <si>
    <t xml:space="preserve">        92195-6050</t>
  </si>
  <si>
    <t xml:space="preserve">          92195-4170</t>
  </si>
  <si>
    <t>92195 - 4170</t>
  </si>
  <si>
    <t xml:space="preserve">          92601-4210</t>
  </si>
  <si>
    <t xml:space="preserve">remont boiska </t>
  </si>
  <si>
    <t xml:space="preserve">  92195- 4300</t>
  </si>
  <si>
    <t>Organizacja dożynek w celu kultywowania tradycji - w tym :</t>
  </si>
  <si>
    <t xml:space="preserve">zakup namiotu na organizację imprez </t>
  </si>
  <si>
    <t xml:space="preserve">            92601-4300</t>
  </si>
  <si>
    <t>budowa ogrodzenia boiska 92601-6050</t>
  </si>
  <si>
    <t xml:space="preserve">       63095 - 6060 </t>
  </si>
  <si>
    <t xml:space="preserve">          92109 - 4300</t>
  </si>
  <si>
    <t>Zał. Nr 8 do uchwały Nr IX/64/2015 Rady  Gminy Krzemieniewo z dnia 27 października  2015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</si>
</sst>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\ [$zł-415]_-;\-* #,##0.00\ [$zł-415]_-;_-* &quot;-&quot;??\ [$zł-415]_-;_-@_-"/>
  </numFmts>
  <fonts count="46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left" vertical="top" wrapText="1" indent="4"/>
    </xf>
    <xf numFmtId="0" fontId="2" fillId="0" borderId="13" xfId="0" applyFont="1" applyBorder="1" applyAlignment="1">
      <alignment horizontal="left" vertical="top" wrapText="1" indent="4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0" fillId="0" borderId="11" xfId="0" applyNumberFormat="1" applyBorder="1" applyAlignment="1">
      <alignment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4" fontId="0" fillId="0" borderId="11" xfId="0" applyNumberForma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6" fillId="0" borderId="13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4" fontId="5" fillId="0" borderId="1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 indent="4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left" vertical="top" wrapText="1" indent="4"/>
    </xf>
    <xf numFmtId="0" fontId="1" fillId="0" borderId="19" xfId="0" applyFont="1" applyBorder="1" applyAlignment="1">
      <alignment vertical="top" wrapText="1"/>
    </xf>
    <xf numFmtId="4" fontId="5" fillId="0" borderId="17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5" fillId="0" borderId="18" xfId="0" applyNumberFormat="1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horizontal="center" vertical="top" wrapText="1"/>
    </xf>
    <xf numFmtId="4" fontId="2" fillId="0" borderId="16" xfId="0" applyNumberFormat="1" applyFont="1" applyBorder="1" applyAlignment="1">
      <alignment horizontal="center" vertical="top" wrapText="1"/>
    </xf>
    <xf numFmtId="4" fontId="0" fillId="0" borderId="19" xfId="0" applyNumberForma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/>
    </xf>
    <xf numFmtId="0" fontId="9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1" fillId="0" borderId="17" xfId="0" applyFont="1" applyBorder="1" applyAlignment="1">
      <alignment/>
    </xf>
    <xf numFmtId="0" fontId="0" fillId="0" borderId="0" xfId="0" applyAlignment="1">
      <alignment/>
    </xf>
    <xf numFmtId="4" fontId="0" fillId="0" borderId="12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49" fontId="2" fillId="0" borderId="12" xfId="0" applyNumberFormat="1" applyFont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 indent="4"/>
    </xf>
    <xf numFmtId="44" fontId="0" fillId="0" borderId="12" xfId="58" applyFont="1" applyBorder="1" applyAlignment="1">
      <alignment/>
    </xf>
    <xf numFmtId="44" fontId="0" fillId="0" borderId="10" xfId="58" applyFont="1" applyBorder="1" applyAlignment="1">
      <alignment/>
    </xf>
    <xf numFmtId="44" fontId="11" fillId="0" borderId="17" xfId="0" applyNumberFormat="1" applyFont="1" applyBorder="1" applyAlignment="1">
      <alignment/>
    </xf>
    <xf numFmtId="44" fontId="11" fillId="0" borderId="17" xfId="58" applyFont="1" applyBorder="1" applyAlignment="1">
      <alignment/>
    </xf>
    <xf numFmtId="4" fontId="11" fillId="0" borderId="17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4" fontId="5" fillId="0" borderId="2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44" fontId="0" fillId="0" borderId="12" xfId="58" applyFont="1" applyBorder="1" applyAlignment="1">
      <alignment/>
    </xf>
    <xf numFmtId="4" fontId="5" fillId="0" borderId="0" xfId="0" applyNumberFormat="1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 indent="4"/>
    </xf>
    <xf numFmtId="4" fontId="0" fillId="0" borderId="12" xfId="0" applyNumberForma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" fontId="0" fillId="0" borderId="12" xfId="0" applyNumberFormat="1" applyFont="1" applyBorder="1" applyAlignment="1">
      <alignment horizontal="center" vertical="top" wrapText="1"/>
    </xf>
    <xf numFmtId="168" fontId="0" fillId="0" borderId="12" xfId="0" applyNumberFormat="1" applyBorder="1" applyAlignment="1">
      <alignment/>
    </xf>
    <xf numFmtId="168" fontId="11" fillId="0" borderId="17" xfId="0" applyNumberFormat="1" applyFont="1" applyBorder="1" applyAlignment="1">
      <alignment/>
    </xf>
    <xf numFmtId="0" fontId="4" fillId="0" borderId="1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1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tabSelected="1" zoomScalePageLayoutView="0" workbookViewId="0" topLeftCell="A100">
      <selection activeCell="F5" sqref="F5"/>
    </sheetView>
  </sheetViews>
  <sheetFormatPr defaultColWidth="9.140625" defaultRowHeight="12.75"/>
  <cols>
    <col min="1" max="1" width="4.140625" style="0" customWidth="1"/>
    <col min="2" max="2" width="67.8515625" style="0" customWidth="1"/>
    <col min="3" max="3" width="27.140625" style="0" customWidth="1"/>
    <col min="4" max="4" width="27.421875" style="0" customWidth="1"/>
  </cols>
  <sheetData>
    <row r="1" spans="1:4" ht="19.5" customHeight="1">
      <c r="A1" s="1" t="s">
        <v>0</v>
      </c>
      <c r="B1" s="100" t="s">
        <v>26</v>
      </c>
      <c r="C1" s="101"/>
      <c r="D1" s="102"/>
    </row>
    <row r="2" spans="1:4" ht="7.5" customHeight="1" hidden="1">
      <c r="A2" s="1"/>
      <c r="B2" s="101"/>
      <c r="C2" s="101"/>
      <c r="D2" s="102"/>
    </row>
    <row r="3" spans="1:4" ht="63.75" customHeight="1" thickBot="1">
      <c r="A3" s="1"/>
      <c r="B3" s="14"/>
      <c r="C3" s="15"/>
      <c r="D3" s="15" t="s">
        <v>127</v>
      </c>
    </row>
    <row r="4" spans="1:4" ht="13.5" customHeight="1">
      <c r="A4" s="106" t="s">
        <v>1</v>
      </c>
      <c r="B4" s="16" t="s">
        <v>2</v>
      </c>
      <c r="C4" s="98" t="s">
        <v>4</v>
      </c>
      <c r="D4" s="98" t="s">
        <v>25</v>
      </c>
    </row>
    <row r="5" spans="1:4" ht="13.5" customHeight="1" thickBot="1">
      <c r="A5" s="107"/>
      <c r="B5" s="17" t="s">
        <v>3</v>
      </c>
      <c r="C5" s="99"/>
      <c r="D5" s="99"/>
    </row>
    <row r="6" spans="1:4" ht="13.5" customHeight="1">
      <c r="A6" s="66">
        <v>1</v>
      </c>
      <c r="B6" s="51" t="s">
        <v>27</v>
      </c>
      <c r="C6" s="22">
        <f>SUM(C7:C8)</f>
        <v>6480.5</v>
      </c>
      <c r="D6" s="74">
        <f>SUM(D7)</f>
        <v>10000</v>
      </c>
    </row>
    <row r="7" spans="1:4" ht="13.5" customHeight="1">
      <c r="A7" s="96"/>
      <c r="B7" s="4" t="s">
        <v>87</v>
      </c>
      <c r="C7" s="21">
        <v>6480.5</v>
      </c>
      <c r="D7" s="72">
        <v>10000</v>
      </c>
    </row>
    <row r="8" spans="1:4" ht="13.5" customHeight="1" thickBot="1">
      <c r="A8" s="97"/>
      <c r="B8" s="13" t="s">
        <v>104</v>
      </c>
      <c r="C8" s="24"/>
      <c r="D8" s="2"/>
    </row>
    <row r="9" spans="1:4" ht="13.5" customHeight="1">
      <c r="A9" s="95">
        <v>2</v>
      </c>
      <c r="B9" s="6" t="s">
        <v>5</v>
      </c>
      <c r="C9" s="22">
        <f>SUM(C10:C15)</f>
        <v>14353.5</v>
      </c>
      <c r="D9" s="57"/>
    </row>
    <row r="10" spans="1:4" ht="13.5" customHeight="1">
      <c r="A10" s="96"/>
      <c r="B10" s="7" t="s">
        <v>122</v>
      </c>
      <c r="C10" s="23"/>
      <c r="D10" s="5"/>
    </row>
    <row r="11" spans="1:4" ht="13.5" customHeight="1">
      <c r="A11" s="96"/>
      <c r="B11" s="7" t="s">
        <v>125</v>
      </c>
      <c r="C11" s="23">
        <v>5853.5</v>
      </c>
      <c r="D11" s="5"/>
    </row>
    <row r="12" spans="1:4" ht="13.5" customHeight="1">
      <c r="A12" s="96"/>
      <c r="B12" s="7" t="s">
        <v>6</v>
      </c>
      <c r="C12" s="21"/>
      <c r="D12" s="5"/>
    </row>
    <row r="13" spans="1:4" ht="13.5" customHeight="1">
      <c r="A13" s="96"/>
      <c r="B13" s="7" t="s">
        <v>29</v>
      </c>
      <c r="C13" s="21">
        <v>3500</v>
      </c>
      <c r="D13" s="5"/>
    </row>
    <row r="14" spans="1:4" ht="13.5" customHeight="1">
      <c r="A14" s="96"/>
      <c r="B14" s="7" t="s">
        <v>28</v>
      </c>
      <c r="C14" s="23"/>
      <c r="D14" s="5"/>
    </row>
    <row r="15" spans="1:4" ht="13.5" customHeight="1" thickBot="1">
      <c r="A15" s="97"/>
      <c r="B15" s="3" t="s">
        <v>30</v>
      </c>
      <c r="C15" s="28">
        <v>5000</v>
      </c>
      <c r="D15" s="2"/>
    </row>
    <row r="16" spans="1:4" ht="13.5" customHeight="1">
      <c r="A16" s="95">
        <v>3</v>
      </c>
      <c r="B16" s="6" t="s">
        <v>7</v>
      </c>
      <c r="C16" s="22">
        <f>SUM(C17:C23)</f>
        <v>10309.880000000001</v>
      </c>
      <c r="D16" s="57"/>
    </row>
    <row r="17" spans="1:4" ht="13.5" customHeight="1">
      <c r="A17" s="96"/>
      <c r="B17" s="7" t="s">
        <v>31</v>
      </c>
      <c r="C17" s="21"/>
      <c r="D17" s="5"/>
    </row>
    <row r="18" spans="1:4" ht="13.5" customHeight="1">
      <c r="A18" s="96"/>
      <c r="B18" s="7" t="s">
        <v>32</v>
      </c>
      <c r="C18" s="21">
        <v>800</v>
      </c>
      <c r="D18" s="5"/>
    </row>
    <row r="19" spans="1:4" ht="13.5" customHeight="1">
      <c r="A19" s="96"/>
      <c r="B19" s="7" t="s">
        <v>88</v>
      </c>
      <c r="C19" s="32"/>
      <c r="D19" s="5"/>
    </row>
    <row r="20" spans="1:4" ht="13.5" customHeight="1">
      <c r="A20" s="96"/>
      <c r="B20" s="7" t="s">
        <v>33</v>
      </c>
      <c r="C20" s="21">
        <v>500</v>
      </c>
      <c r="D20" s="5"/>
    </row>
    <row r="21" spans="1:4" ht="13.5" customHeight="1">
      <c r="A21" s="96"/>
      <c r="B21" s="7" t="s">
        <v>108</v>
      </c>
      <c r="C21" s="21">
        <v>1000</v>
      </c>
      <c r="D21" s="5"/>
    </row>
    <row r="22" spans="1:4" ht="13.5" customHeight="1">
      <c r="A22" s="96"/>
      <c r="B22" s="7" t="s">
        <v>34</v>
      </c>
      <c r="C22" s="21"/>
      <c r="D22" s="5"/>
    </row>
    <row r="23" spans="1:4" ht="13.5" customHeight="1" thickBot="1">
      <c r="A23" s="96"/>
      <c r="B23" s="33" t="s">
        <v>35</v>
      </c>
      <c r="C23" s="25">
        <v>8009.88</v>
      </c>
      <c r="D23" s="5"/>
    </row>
    <row r="24" spans="1:4" ht="13.5" customHeight="1">
      <c r="A24" s="95">
        <v>4</v>
      </c>
      <c r="B24" s="34" t="s">
        <v>100</v>
      </c>
      <c r="C24" s="78">
        <f>SUM(C26:C28)</f>
        <v>14514.17</v>
      </c>
      <c r="D24" s="57"/>
    </row>
    <row r="25" spans="1:4" ht="13.5" customHeight="1">
      <c r="A25" s="96"/>
      <c r="B25" s="7" t="s">
        <v>89</v>
      </c>
      <c r="C25" s="79"/>
      <c r="D25" s="5"/>
    </row>
    <row r="26" spans="1:4" ht="13.5" customHeight="1">
      <c r="A26" s="96"/>
      <c r="B26" s="7" t="s">
        <v>105</v>
      </c>
      <c r="C26" s="80">
        <v>2814.17</v>
      </c>
      <c r="D26" s="5"/>
    </row>
    <row r="27" spans="1:4" ht="13.5" customHeight="1">
      <c r="A27" s="77"/>
      <c r="B27" s="7" t="s">
        <v>106</v>
      </c>
      <c r="C27" s="80">
        <v>1500</v>
      </c>
      <c r="D27" s="5"/>
    </row>
    <row r="28" spans="1:4" ht="13.5" customHeight="1">
      <c r="A28" s="77"/>
      <c r="B28" s="7" t="s">
        <v>115</v>
      </c>
      <c r="C28" s="80">
        <v>10200</v>
      </c>
      <c r="D28" s="5"/>
    </row>
    <row r="29" spans="1:4" ht="13.5" customHeight="1">
      <c r="A29" s="77"/>
      <c r="B29" s="7"/>
      <c r="C29" s="80"/>
      <c r="D29" s="5"/>
    </row>
    <row r="30" spans="1:4" ht="13.5" customHeight="1" thickBot="1">
      <c r="A30" s="67"/>
      <c r="B30" s="3"/>
      <c r="C30" s="81"/>
      <c r="D30" s="2"/>
    </row>
    <row r="31" spans="1:4" ht="14.25" customHeight="1">
      <c r="A31" s="82">
        <v>5</v>
      </c>
      <c r="B31" s="60" t="s">
        <v>86</v>
      </c>
      <c r="C31" s="76">
        <f>SUM(C32:C33)</f>
        <v>26778.91</v>
      </c>
      <c r="D31" s="83"/>
    </row>
    <row r="32" spans="1:4" ht="13.5" customHeight="1">
      <c r="A32" s="68"/>
      <c r="B32" s="5" t="s">
        <v>85</v>
      </c>
      <c r="C32" s="62"/>
      <c r="D32" s="58"/>
    </row>
    <row r="33" spans="1:4" ht="12" customHeight="1" thickBot="1">
      <c r="A33" s="69"/>
      <c r="B33" s="2" t="s">
        <v>103</v>
      </c>
      <c r="C33" s="63">
        <v>26778.91</v>
      </c>
      <c r="D33" s="59"/>
    </row>
    <row r="34" spans="1:4" ht="18.75" customHeight="1">
      <c r="A34" s="103">
        <v>6</v>
      </c>
      <c r="B34" s="39" t="s">
        <v>101</v>
      </c>
      <c r="C34" s="46">
        <f>SUM(C36:C45)</f>
        <v>14540.95</v>
      </c>
      <c r="D34" s="74">
        <v>4000</v>
      </c>
    </row>
    <row r="35" spans="1:4" ht="13.5" customHeight="1">
      <c r="A35" s="104"/>
      <c r="B35" s="41" t="s">
        <v>90</v>
      </c>
      <c r="C35" s="47"/>
      <c r="D35" s="5"/>
    </row>
    <row r="36" spans="1:4" ht="13.5" customHeight="1">
      <c r="A36" s="104"/>
      <c r="B36" s="40" t="s">
        <v>36</v>
      </c>
      <c r="C36" s="48">
        <v>2034</v>
      </c>
      <c r="D36" s="5"/>
    </row>
    <row r="37" spans="1:4" ht="13.5" customHeight="1">
      <c r="A37" s="104"/>
      <c r="B37" s="40" t="s">
        <v>109</v>
      </c>
      <c r="C37" s="48">
        <v>1470</v>
      </c>
      <c r="D37" s="5"/>
    </row>
    <row r="38" spans="1:4" ht="13.5" customHeight="1">
      <c r="A38" s="104"/>
      <c r="B38" s="40" t="s">
        <v>126</v>
      </c>
      <c r="C38" s="48">
        <v>4496</v>
      </c>
      <c r="D38" s="5"/>
    </row>
    <row r="39" spans="1:4" ht="13.5" customHeight="1">
      <c r="A39" s="104"/>
      <c r="B39" s="41" t="s">
        <v>91</v>
      </c>
      <c r="C39" s="48"/>
      <c r="D39" s="5"/>
    </row>
    <row r="40" spans="1:4" ht="13.5" customHeight="1">
      <c r="A40" s="104"/>
      <c r="B40" s="41" t="s">
        <v>37</v>
      </c>
      <c r="C40" s="47">
        <v>3340.95</v>
      </c>
      <c r="D40" s="72">
        <v>4000</v>
      </c>
    </row>
    <row r="41" spans="1:4" ht="13.5" customHeight="1">
      <c r="A41" s="104"/>
      <c r="B41" s="41" t="s">
        <v>92</v>
      </c>
      <c r="C41" s="47"/>
      <c r="D41" s="5"/>
    </row>
    <row r="42" spans="1:4" ht="13.5" customHeight="1">
      <c r="A42" s="104"/>
      <c r="B42" s="27" t="s">
        <v>38</v>
      </c>
      <c r="C42" s="48">
        <v>2000</v>
      </c>
      <c r="D42" s="5"/>
    </row>
    <row r="43" spans="1:4" ht="13.5" customHeight="1">
      <c r="A43" s="104"/>
      <c r="B43" s="27" t="s">
        <v>93</v>
      </c>
      <c r="C43" s="48"/>
      <c r="D43" s="5"/>
    </row>
    <row r="44" spans="1:6" ht="13.5" customHeight="1">
      <c r="A44" s="104"/>
      <c r="B44" s="42" t="s">
        <v>117</v>
      </c>
      <c r="C44" s="48">
        <v>1000</v>
      </c>
      <c r="D44" s="5"/>
      <c r="F44" s="61"/>
    </row>
    <row r="45" spans="1:4" ht="13.5" customHeight="1" thickBot="1">
      <c r="A45" s="105"/>
      <c r="B45" s="43" t="s">
        <v>40</v>
      </c>
      <c r="C45" s="49">
        <v>200</v>
      </c>
      <c r="D45" s="2"/>
    </row>
    <row r="46" spans="1:4" ht="18" customHeight="1">
      <c r="A46" s="95">
        <v>7</v>
      </c>
      <c r="B46" s="39" t="s">
        <v>41</v>
      </c>
      <c r="C46" s="46">
        <f>SUM(C48:C51)</f>
        <v>12987.77</v>
      </c>
      <c r="D46" s="57"/>
    </row>
    <row r="47" spans="1:4" ht="13.5" customHeight="1">
      <c r="A47" s="96"/>
      <c r="B47" s="27" t="s">
        <v>42</v>
      </c>
      <c r="C47" s="48"/>
      <c r="D47" s="5"/>
    </row>
    <row r="48" spans="1:4" ht="13.5" customHeight="1">
      <c r="A48" s="96"/>
      <c r="B48" s="52" t="s">
        <v>43</v>
      </c>
      <c r="C48" s="48">
        <v>11987.77</v>
      </c>
      <c r="D48" s="5"/>
    </row>
    <row r="49" spans="1:4" ht="13.5" customHeight="1">
      <c r="A49" s="96"/>
      <c r="B49" s="27" t="s">
        <v>94</v>
      </c>
      <c r="C49" s="48"/>
      <c r="D49" s="5"/>
    </row>
    <row r="50" spans="1:4" ht="13.5" customHeight="1">
      <c r="A50" s="96"/>
      <c r="B50" s="27" t="s">
        <v>116</v>
      </c>
      <c r="C50" s="48">
        <v>1000</v>
      </c>
      <c r="D50" s="5"/>
    </row>
    <row r="51" spans="1:4" ht="13.5" customHeight="1" thickBot="1">
      <c r="A51" s="96"/>
      <c r="B51" s="27"/>
      <c r="C51" s="48"/>
      <c r="D51" s="5"/>
    </row>
    <row r="52" spans="1:4" ht="17.25" customHeight="1">
      <c r="A52" s="103">
        <v>8</v>
      </c>
      <c r="B52" s="53" t="s">
        <v>99</v>
      </c>
      <c r="C52" s="78">
        <f>SUM(C53:C58)</f>
        <v>10390.220000000001</v>
      </c>
      <c r="D52" s="57"/>
    </row>
    <row r="53" spans="1:4" ht="13.5" customHeight="1">
      <c r="A53" s="104"/>
      <c r="B53" s="4" t="s">
        <v>119</v>
      </c>
      <c r="C53" s="85"/>
      <c r="D53" s="5"/>
    </row>
    <row r="54" spans="1:4" ht="13.5" customHeight="1">
      <c r="A54" s="104"/>
      <c r="B54" s="4" t="s">
        <v>123</v>
      </c>
      <c r="C54" s="80">
        <v>3000</v>
      </c>
      <c r="D54" s="5"/>
    </row>
    <row r="55" spans="1:4" ht="13.5" customHeight="1">
      <c r="A55" s="104"/>
      <c r="B55" s="4" t="s">
        <v>124</v>
      </c>
      <c r="C55" s="80">
        <v>6390.22</v>
      </c>
      <c r="D55" s="5"/>
    </row>
    <row r="56" spans="1:4" ht="13.5" customHeight="1">
      <c r="A56" s="104"/>
      <c r="B56" s="54" t="s">
        <v>121</v>
      </c>
      <c r="C56" s="86"/>
      <c r="D56" s="5"/>
    </row>
    <row r="57" spans="1:4" ht="13.5" customHeight="1">
      <c r="A57" s="104"/>
      <c r="B57" s="54" t="s">
        <v>110</v>
      </c>
      <c r="C57" s="86">
        <v>1000</v>
      </c>
      <c r="D57" s="5"/>
    </row>
    <row r="58" spans="1:4" ht="13.5" customHeight="1" thickBot="1">
      <c r="A58" s="104"/>
      <c r="B58" s="54"/>
      <c r="C58" s="86"/>
      <c r="D58" s="5"/>
    </row>
    <row r="59" spans="1:4" ht="19.5" customHeight="1">
      <c r="A59" s="95">
        <v>9</v>
      </c>
      <c r="B59" s="38" t="s">
        <v>8</v>
      </c>
      <c r="C59" s="44">
        <f>SUM(C61:C66)</f>
        <v>12023.73</v>
      </c>
      <c r="D59" s="57"/>
    </row>
    <row r="60" spans="1:4" ht="13.5" customHeight="1">
      <c r="A60" s="96"/>
      <c r="B60" s="4" t="s">
        <v>44</v>
      </c>
      <c r="C60" s="20"/>
      <c r="D60" s="5"/>
    </row>
    <row r="61" spans="1:4" ht="13.5" customHeight="1">
      <c r="A61" s="96"/>
      <c r="B61" s="4" t="s">
        <v>45</v>
      </c>
      <c r="C61" s="20">
        <v>4500</v>
      </c>
      <c r="D61" s="5"/>
    </row>
    <row r="62" spans="1:4" ht="13.5" customHeight="1">
      <c r="A62" s="96"/>
      <c r="B62" s="36" t="s">
        <v>118</v>
      </c>
      <c r="C62" s="20">
        <v>500</v>
      </c>
      <c r="D62" s="5"/>
    </row>
    <row r="63" spans="1:4" ht="13.5" customHeight="1">
      <c r="A63" s="96"/>
      <c r="B63" s="36" t="s">
        <v>46</v>
      </c>
      <c r="C63" s="20"/>
      <c r="D63" s="5"/>
    </row>
    <row r="64" spans="1:4" ht="13.5" customHeight="1">
      <c r="A64" s="96"/>
      <c r="B64" s="70" t="s">
        <v>110</v>
      </c>
      <c r="C64" s="20">
        <v>1000</v>
      </c>
      <c r="D64" s="5"/>
    </row>
    <row r="65" spans="1:4" ht="15.75" customHeight="1">
      <c r="A65" s="96"/>
      <c r="B65" s="64" t="s">
        <v>95</v>
      </c>
      <c r="C65" s="20"/>
      <c r="D65" s="5"/>
    </row>
    <row r="66" spans="1:4" ht="17.25" customHeight="1" thickBot="1">
      <c r="A66" s="97"/>
      <c r="B66" s="65" t="s">
        <v>47</v>
      </c>
      <c r="C66" s="50">
        <v>6023.73</v>
      </c>
      <c r="D66" s="2"/>
    </row>
    <row r="67" spans="1:4" ht="13.5" customHeight="1">
      <c r="A67" s="103">
        <v>10</v>
      </c>
      <c r="B67" s="38" t="s">
        <v>9</v>
      </c>
      <c r="C67" s="35">
        <f>SUM(C69:C74)</f>
        <v>26778.91</v>
      </c>
      <c r="D67" s="75">
        <f>SUM(D68:D69)</f>
        <v>10801</v>
      </c>
    </row>
    <row r="68" spans="1:4" ht="13.5" customHeight="1">
      <c r="A68" s="104"/>
      <c r="B68" s="36" t="s">
        <v>48</v>
      </c>
      <c r="C68" s="26"/>
      <c r="D68" s="5"/>
    </row>
    <row r="69" spans="1:4" ht="13.5" customHeight="1">
      <c r="A69" s="104"/>
      <c r="B69" s="37" t="s">
        <v>49</v>
      </c>
      <c r="C69" s="21">
        <v>23000</v>
      </c>
      <c r="D69" s="84">
        <v>10801</v>
      </c>
    </row>
    <row r="70" spans="1:4" ht="13.5" customHeight="1">
      <c r="A70" s="104"/>
      <c r="B70" s="36" t="s">
        <v>50</v>
      </c>
      <c r="C70" s="21"/>
      <c r="D70" s="5"/>
    </row>
    <row r="71" spans="1:4" ht="13.5" customHeight="1">
      <c r="A71" s="104"/>
      <c r="B71" s="37" t="s">
        <v>51</v>
      </c>
      <c r="C71" s="21">
        <v>402</v>
      </c>
      <c r="D71" s="5"/>
    </row>
    <row r="72" spans="1:4" ht="13.5" customHeight="1">
      <c r="A72" s="104"/>
      <c r="B72" s="37" t="s">
        <v>120</v>
      </c>
      <c r="C72" s="21">
        <v>3376.91</v>
      </c>
      <c r="D72" s="5"/>
    </row>
    <row r="73" spans="1:4" ht="13.5" customHeight="1">
      <c r="A73" s="104"/>
      <c r="B73" s="37"/>
      <c r="C73" s="21"/>
      <c r="D73" s="5"/>
    </row>
    <row r="74" spans="1:4" ht="15.75" customHeight="1" thickBot="1">
      <c r="A74" s="105"/>
      <c r="B74" s="71"/>
      <c r="C74" s="28"/>
      <c r="D74" s="2"/>
    </row>
    <row r="75" spans="1:4" ht="13.5" customHeight="1">
      <c r="A75" s="103" t="s">
        <v>10</v>
      </c>
      <c r="B75" s="38" t="s">
        <v>52</v>
      </c>
      <c r="C75" s="22">
        <f>SUM(C77:C79)</f>
        <v>15665.66</v>
      </c>
      <c r="D75" s="94">
        <f>SUM(D77)</f>
        <v>6000</v>
      </c>
    </row>
    <row r="76" spans="1:4" ht="14.25" customHeight="1">
      <c r="A76" s="104"/>
      <c r="B76" s="4" t="s">
        <v>53</v>
      </c>
      <c r="C76" s="22"/>
      <c r="D76" s="5"/>
    </row>
    <row r="77" spans="1:4" ht="13.5" customHeight="1">
      <c r="A77" s="104"/>
      <c r="B77" s="4" t="s">
        <v>54</v>
      </c>
      <c r="C77" s="21">
        <v>7342.66</v>
      </c>
      <c r="D77" s="93">
        <v>6000</v>
      </c>
    </row>
    <row r="78" spans="1:4" ht="13.5" customHeight="1">
      <c r="A78" s="104"/>
      <c r="B78" s="4" t="s">
        <v>97</v>
      </c>
      <c r="C78" s="22"/>
      <c r="D78" s="5"/>
    </row>
    <row r="79" spans="1:4" ht="13.5" customHeight="1" thickBot="1">
      <c r="A79" s="104"/>
      <c r="B79" s="55" t="s">
        <v>55</v>
      </c>
      <c r="C79" s="21">
        <v>8323</v>
      </c>
      <c r="D79" s="5"/>
    </row>
    <row r="80" spans="1:4" ht="13.5" customHeight="1">
      <c r="A80" s="95" t="s">
        <v>11</v>
      </c>
      <c r="B80" s="56" t="s">
        <v>12</v>
      </c>
      <c r="C80" s="44">
        <f>SUM(C82:C88)</f>
        <v>13228.78</v>
      </c>
      <c r="D80" s="83"/>
    </row>
    <row r="81" spans="1:4" ht="13.5" customHeight="1">
      <c r="A81" s="96"/>
      <c r="B81" s="88" t="s">
        <v>98</v>
      </c>
      <c r="C81" s="45"/>
      <c r="D81" s="58"/>
    </row>
    <row r="82" spans="1:4" ht="13.5" customHeight="1">
      <c r="A82" s="96"/>
      <c r="B82" s="89" t="s">
        <v>57</v>
      </c>
      <c r="C82" s="45">
        <v>1000</v>
      </c>
      <c r="D82" s="58"/>
    </row>
    <row r="83" spans="1:4" ht="13.5" customHeight="1">
      <c r="A83" s="96"/>
      <c r="B83" s="89" t="s">
        <v>56</v>
      </c>
      <c r="C83" s="45">
        <v>500</v>
      </c>
      <c r="D83" s="58"/>
    </row>
    <row r="84" spans="1:4" ht="13.5" customHeight="1">
      <c r="A84" s="96"/>
      <c r="B84" s="18" t="s">
        <v>96</v>
      </c>
      <c r="C84" s="45"/>
      <c r="D84" s="58"/>
    </row>
    <row r="85" spans="1:4" ht="13.5" customHeight="1">
      <c r="A85" s="96"/>
      <c r="B85" s="87" t="s">
        <v>58</v>
      </c>
      <c r="C85" s="20">
        <v>1000</v>
      </c>
      <c r="D85" s="58"/>
    </row>
    <row r="86" spans="1:4" ht="13.5" customHeight="1">
      <c r="A86" s="96"/>
      <c r="B86" s="87" t="s">
        <v>107</v>
      </c>
      <c r="C86" s="20">
        <v>1000</v>
      </c>
      <c r="D86" s="58"/>
    </row>
    <row r="87" spans="1:4" ht="13.5" customHeight="1">
      <c r="A87" s="96"/>
      <c r="B87" s="87" t="s">
        <v>59</v>
      </c>
      <c r="C87" s="20"/>
      <c r="D87" s="58"/>
    </row>
    <row r="88" spans="1:4" ht="13.5" customHeight="1" thickBot="1">
      <c r="A88" s="96"/>
      <c r="B88" s="87" t="s">
        <v>60</v>
      </c>
      <c r="C88" s="20">
        <v>9728.78</v>
      </c>
      <c r="D88" s="58"/>
    </row>
    <row r="89" spans="1:4" ht="13.5" customHeight="1">
      <c r="A89" s="95" t="s">
        <v>13</v>
      </c>
      <c r="B89" s="34" t="s">
        <v>14</v>
      </c>
      <c r="C89" s="35">
        <f>SUM(C91)</f>
        <v>14674.85</v>
      </c>
      <c r="D89" s="74">
        <f>SUM(D91)</f>
        <v>60500</v>
      </c>
    </row>
    <row r="90" spans="1:4" ht="13.5" customHeight="1">
      <c r="A90" s="96"/>
      <c r="B90" s="10" t="s">
        <v>61</v>
      </c>
      <c r="C90" s="26"/>
      <c r="D90" s="5"/>
    </row>
    <row r="91" spans="1:4" ht="13.5" customHeight="1" thickBot="1">
      <c r="A91" s="97"/>
      <c r="B91" s="9" t="s">
        <v>63</v>
      </c>
      <c r="C91" s="25">
        <v>14674.85</v>
      </c>
      <c r="D91" s="73">
        <v>60500</v>
      </c>
    </row>
    <row r="92" spans="1:4" ht="13.5" customHeight="1">
      <c r="A92" s="95" t="s">
        <v>15</v>
      </c>
      <c r="B92" s="34" t="s">
        <v>16</v>
      </c>
      <c r="C92" s="35">
        <f>SUM(C94:C97)</f>
        <v>14728.4</v>
      </c>
      <c r="D92" s="75">
        <f>SUM(D93:D94)</f>
        <v>180000</v>
      </c>
    </row>
    <row r="93" spans="1:4" ht="13.5" customHeight="1">
      <c r="A93" s="96"/>
      <c r="B93" s="7" t="s">
        <v>62</v>
      </c>
      <c r="C93" s="22"/>
      <c r="D93" s="5"/>
    </row>
    <row r="94" spans="1:4" ht="13.5" customHeight="1">
      <c r="A94" s="96"/>
      <c r="B94" s="6" t="s">
        <v>64</v>
      </c>
      <c r="C94" s="21">
        <v>13000</v>
      </c>
      <c r="D94" s="72">
        <v>180000</v>
      </c>
    </row>
    <row r="95" spans="1:4" ht="13.5" customHeight="1">
      <c r="A95" s="96"/>
      <c r="B95" s="7" t="s">
        <v>65</v>
      </c>
      <c r="C95" s="23"/>
      <c r="D95" s="5"/>
    </row>
    <row r="96" spans="1:4" ht="13.5" customHeight="1">
      <c r="A96" s="96"/>
      <c r="B96" s="7" t="s">
        <v>66</v>
      </c>
      <c r="C96" s="23">
        <v>728.4</v>
      </c>
      <c r="D96" s="5"/>
    </row>
    <row r="97" spans="1:4" ht="13.5" customHeight="1" thickBot="1">
      <c r="A97" s="97"/>
      <c r="B97" s="3" t="s">
        <v>55</v>
      </c>
      <c r="C97" s="25">
        <v>1000</v>
      </c>
      <c r="D97" s="2"/>
    </row>
    <row r="98" spans="1:4" ht="13.5" customHeight="1">
      <c r="A98" s="95" t="s">
        <v>17</v>
      </c>
      <c r="B98" s="38" t="s">
        <v>18</v>
      </c>
      <c r="C98" s="44">
        <f>SUM(C100)</f>
        <v>13389.46</v>
      </c>
      <c r="D98" s="94">
        <f>SUM(D99:D100)</f>
        <v>250000</v>
      </c>
    </row>
    <row r="99" spans="1:4" ht="13.5" customHeight="1">
      <c r="A99" s="96"/>
      <c r="B99" s="4" t="s">
        <v>67</v>
      </c>
      <c r="C99" s="20"/>
      <c r="D99" s="5"/>
    </row>
    <row r="100" spans="1:4" ht="13.5" customHeight="1" thickBot="1">
      <c r="A100" s="96"/>
      <c r="B100" s="36" t="s">
        <v>68</v>
      </c>
      <c r="C100" s="90">
        <v>13389.46</v>
      </c>
      <c r="D100" s="93">
        <v>250000</v>
      </c>
    </row>
    <row r="101" spans="1:4" ht="13.5" customHeight="1">
      <c r="A101" s="95" t="s">
        <v>19</v>
      </c>
      <c r="B101" s="56" t="s">
        <v>20</v>
      </c>
      <c r="C101" s="44">
        <f>SUM(C103:C115)</f>
        <v>26778.91</v>
      </c>
      <c r="D101" s="83"/>
    </row>
    <row r="102" spans="1:4" ht="13.5" customHeight="1">
      <c r="A102" s="96"/>
      <c r="B102" s="91" t="s">
        <v>69</v>
      </c>
      <c r="C102" s="20"/>
      <c r="D102" s="58"/>
    </row>
    <row r="103" spans="1:4" ht="13.5" customHeight="1">
      <c r="A103" s="96"/>
      <c r="B103" s="87" t="s">
        <v>70</v>
      </c>
      <c r="C103" s="20">
        <v>2000</v>
      </c>
      <c r="D103" s="58"/>
    </row>
    <row r="104" spans="1:4" ht="13.5" customHeight="1">
      <c r="A104" s="96"/>
      <c r="B104" s="89" t="s">
        <v>71</v>
      </c>
      <c r="C104" s="20">
        <v>10544.04</v>
      </c>
      <c r="D104" s="58"/>
    </row>
    <row r="105" spans="1:4" ht="13.5" customHeight="1">
      <c r="A105" s="96"/>
      <c r="B105" s="18" t="s">
        <v>72</v>
      </c>
      <c r="C105" s="20"/>
      <c r="D105" s="58"/>
    </row>
    <row r="106" spans="1:4" ht="13.5" customHeight="1">
      <c r="A106" s="96"/>
      <c r="B106" s="89" t="s">
        <v>73</v>
      </c>
      <c r="C106" s="20">
        <v>1100.02</v>
      </c>
      <c r="D106" s="58"/>
    </row>
    <row r="107" spans="1:4" ht="13.5" customHeight="1">
      <c r="A107" s="96"/>
      <c r="B107" s="89" t="s">
        <v>39</v>
      </c>
      <c r="C107" s="20">
        <v>1599.98</v>
      </c>
      <c r="D107" s="58"/>
    </row>
    <row r="108" spans="1:4" ht="13.5" customHeight="1">
      <c r="A108" s="96"/>
      <c r="B108" s="91" t="s">
        <v>74</v>
      </c>
      <c r="C108" s="20"/>
      <c r="D108" s="58"/>
    </row>
    <row r="109" spans="1:4" ht="13.5" customHeight="1">
      <c r="A109" s="96"/>
      <c r="B109" s="89" t="s">
        <v>75</v>
      </c>
      <c r="C109" s="20">
        <v>1500</v>
      </c>
      <c r="D109" s="58"/>
    </row>
    <row r="110" spans="1:4" ht="13.5" customHeight="1">
      <c r="A110" s="96"/>
      <c r="B110" s="88" t="s">
        <v>76</v>
      </c>
      <c r="C110" s="20"/>
      <c r="D110" s="58"/>
    </row>
    <row r="111" spans="1:4" ht="13.5" customHeight="1">
      <c r="A111" s="96"/>
      <c r="B111" s="89" t="s">
        <v>77</v>
      </c>
      <c r="C111" s="20">
        <v>450</v>
      </c>
      <c r="D111" s="58"/>
    </row>
    <row r="112" spans="1:4" ht="13.5" customHeight="1">
      <c r="A112" s="96"/>
      <c r="B112" s="91" t="s">
        <v>111</v>
      </c>
      <c r="C112" s="20"/>
      <c r="D112" s="58"/>
    </row>
    <row r="113" spans="1:4" ht="13.5" customHeight="1">
      <c r="A113" s="96"/>
      <c r="B113" s="18" t="s">
        <v>112</v>
      </c>
      <c r="C113" s="92">
        <v>5000</v>
      </c>
      <c r="D113" s="58"/>
    </row>
    <row r="114" spans="1:4" ht="13.5" customHeight="1">
      <c r="A114" s="96"/>
      <c r="B114" s="18" t="s">
        <v>113</v>
      </c>
      <c r="C114" s="5"/>
      <c r="D114" s="58"/>
    </row>
    <row r="115" spans="1:4" ht="13.5" customHeight="1">
      <c r="A115" s="96"/>
      <c r="B115" s="87" t="s">
        <v>78</v>
      </c>
      <c r="C115" s="20">
        <v>4584.87</v>
      </c>
      <c r="D115" s="58"/>
    </row>
    <row r="116" spans="1:4" ht="13.5" customHeight="1" thickBot="1">
      <c r="A116" s="77"/>
      <c r="B116" s="87"/>
      <c r="C116" s="20"/>
      <c r="D116" s="58"/>
    </row>
    <row r="117" spans="1:4" ht="13.5" customHeight="1">
      <c r="A117" s="95" t="s">
        <v>21</v>
      </c>
      <c r="B117" s="38" t="s">
        <v>22</v>
      </c>
      <c r="C117" s="46">
        <f>SUM(C119:C122)</f>
        <v>10363.44</v>
      </c>
      <c r="D117" s="75">
        <f>SUM(D118:D119)</f>
        <v>5000</v>
      </c>
    </row>
    <row r="118" spans="1:4" ht="13.5" customHeight="1">
      <c r="A118" s="96"/>
      <c r="B118" s="4" t="s">
        <v>79</v>
      </c>
      <c r="C118" s="47"/>
      <c r="D118" s="72"/>
    </row>
    <row r="119" spans="1:4" ht="13.5" customHeight="1">
      <c r="A119" s="96"/>
      <c r="B119" s="4" t="s">
        <v>80</v>
      </c>
      <c r="C119" s="48">
        <v>9363.44</v>
      </c>
      <c r="D119" s="72">
        <v>5000</v>
      </c>
    </row>
    <row r="120" spans="1:4" ht="13.5" customHeight="1">
      <c r="A120" s="96"/>
      <c r="B120" s="4" t="s">
        <v>82</v>
      </c>
      <c r="C120" s="47"/>
      <c r="D120" s="5"/>
    </row>
    <row r="121" spans="1:4" ht="13.5" customHeight="1">
      <c r="A121" s="96"/>
      <c r="B121" s="4" t="s">
        <v>114</v>
      </c>
      <c r="C121" s="47">
        <v>300</v>
      </c>
      <c r="D121" s="5"/>
    </row>
    <row r="122" spans="1:4" ht="13.5" customHeight="1" thickBot="1">
      <c r="A122" s="96"/>
      <c r="B122" s="55" t="s">
        <v>83</v>
      </c>
      <c r="C122" s="47">
        <v>700</v>
      </c>
      <c r="D122" s="5"/>
    </row>
    <row r="123" spans="1:4" ht="13.5" customHeight="1">
      <c r="A123" s="95" t="s">
        <v>23</v>
      </c>
      <c r="B123" s="56" t="s">
        <v>24</v>
      </c>
      <c r="C123" s="44">
        <f>SUM(C125)</f>
        <v>7953.34</v>
      </c>
      <c r="D123" s="57"/>
    </row>
    <row r="124" spans="1:4" ht="13.5" customHeight="1">
      <c r="A124" s="96"/>
      <c r="B124" s="18" t="s">
        <v>84</v>
      </c>
      <c r="C124" s="20"/>
      <c r="D124" s="5"/>
    </row>
    <row r="125" spans="1:4" ht="13.5" customHeight="1" thickBot="1">
      <c r="A125" s="67"/>
      <c r="B125" s="19" t="s">
        <v>81</v>
      </c>
      <c r="C125" s="50">
        <v>7953.34</v>
      </c>
      <c r="D125" s="2"/>
    </row>
    <row r="126" spans="1:4" ht="22.5" customHeight="1" thickBot="1">
      <c r="A126" s="11"/>
      <c r="B126" s="12" t="s">
        <v>102</v>
      </c>
      <c r="C126" s="29">
        <f>C6+C9+C16+C24+C31+C34+C46+C52+C59+C67+C75+C80+C89+C92+C98+C101+C117+C123</f>
        <v>265941.38</v>
      </c>
      <c r="D126" s="29">
        <v>526301</v>
      </c>
    </row>
    <row r="127" spans="1:3" ht="13.5" customHeight="1">
      <c r="A127" s="8"/>
      <c r="C127" s="30"/>
    </row>
    <row r="128" ht="13.5" customHeight="1">
      <c r="C128" s="31"/>
    </row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</sheetData>
  <sheetProtection/>
  <mergeCells count="21">
    <mergeCell ref="A75:A79"/>
    <mergeCell ref="A9:A15"/>
    <mergeCell ref="A4:A5"/>
    <mergeCell ref="A7:A8"/>
    <mergeCell ref="A52:A58"/>
    <mergeCell ref="A24:A26"/>
    <mergeCell ref="A16:A23"/>
    <mergeCell ref="C4:C5"/>
    <mergeCell ref="B1:D2"/>
    <mergeCell ref="A59:A66"/>
    <mergeCell ref="A67:A74"/>
    <mergeCell ref="A34:A45"/>
    <mergeCell ref="A46:A51"/>
    <mergeCell ref="D4:D5"/>
    <mergeCell ref="A123:A124"/>
    <mergeCell ref="A92:A97"/>
    <mergeCell ref="A98:A100"/>
    <mergeCell ref="A101:A115"/>
    <mergeCell ref="A89:A91"/>
    <mergeCell ref="A80:A88"/>
    <mergeCell ref="A117:A1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masztalerz</dc:creator>
  <cp:keywords/>
  <dc:description/>
  <cp:lastModifiedBy>Dorota Andrzejewska</cp:lastModifiedBy>
  <cp:lastPrinted>2015-10-28T10:30:51Z</cp:lastPrinted>
  <dcterms:created xsi:type="dcterms:W3CDTF">2014-10-30T07:39:55Z</dcterms:created>
  <dcterms:modified xsi:type="dcterms:W3CDTF">2015-10-28T10:31:19Z</dcterms:modified>
  <cp:category/>
  <cp:version/>
  <cp:contentType/>
  <cp:contentStatus/>
</cp:coreProperties>
</file>