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'Arkusz1'!$B$1</definedName>
  </definedNames>
  <calcPr fullCalcOnLoad="1"/>
</workbook>
</file>

<file path=xl/sharedStrings.xml><?xml version="1.0" encoding="utf-8"?>
<sst xmlns="http://schemas.openxmlformats.org/spreadsheetml/2006/main" count="132" uniqueCount="129">
  <si>
    <t xml:space="preserve">       </t>
  </si>
  <si>
    <t xml:space="preserve">LP </t>
  </si>
  <si>
    <t xml:space="preserve">Sołectwo  i nazwa przedsięwzięcia </t>
  </si>
  <si>
    <t xml:space="preserve"> klasyfikacja  </t>
  </si>
  <si>
    <t xml:space="preserve">Plan  w złotych  </t>
  </si>
  <si>
    <t xml:space="preserve">Bojanice –ogółem </t>
  </si>
  <si>
    <t>Utwardzenie placu do tańca</t>
  </si>
  <si>
    <t xml:space="preserve">Brylewo – ogółem </t>
  </si>
  <si>
    <t>Kociugi – ogółem</t>
  </si>
  <si>
    <t xml:space="preserve">Krzemieniewo – ogółem </t>
  </si>
  <si>
    <t>11</t>
  </si>
  <si>
    <t>12</t>
  </si>
  <si>
    <t xml:space="preserve">Mierzejewo – ogółem  </t>
  </si>
  <si>
    <t>13</t>
  </si>
  <si>
    <t xml:space="preserve">Nowy Belęcin  - ogółem </t>
  </si>
  <si>
    <t>14</t>
  </si>
  <si>
    <t xml:space="preserve">Oporowo – ogółem  </t>
  </si>
  <si>
    <t>15</t>
  </si>
  <si>
    <t xml:space="preserve">Oporówko – ogółem </t>
  </si>
  <si>
    <t>16</t>
  </si>
  <si>
    <t xml:space="preserve">Pawłowice –ogółem </t>
  </si>
  <si>
    <t>17</t>
  </si>
  <si>
    <t xml:space="preserve">Stary Belęcin – ogółem </t>
  </si>
  <si>
    <t>18</t>
  </si>
  <si>
    <t xml:space="preserve">Zbytki – ogółem </t>
  </si>
  <si>
    <t xml:space="preserve">Dofinansowanie z budżetu gminy w roku 2015 </t>
  </si>
  <si>
    <t xml:space="preserve">Wykaz   przedsięwzięć   planowanych do realizacji z Funduszu sołeckiego w roku 2015  </t>
  </si>
  <si>
    <t>Bielawy-ogółem</t>
  </si>
  <si>
    <t>Oczyszczenie rowu</t>
  </si>
  <si>
    <t xml:space="preserve">       63095 - 6050 </t>
  </si>
  <si>
    <t xml:space="preserve">       63095  -  4300</t>
  </si>
  <si>
    <t xml:space="preserve">        01095 - 4300</t>
  </si>
  <si>
    <t>Zakup węży strażackich w tym :</t>
  </si>
  <si>
    <t xml:space="preserve">        75412 - 4210</t>
  </si>
  <si>
    <t xml:space="preserve">         92195 - 4210</t>
  </si>
  <si>
    <t>Ogrodzenie boiska w tym :</t>
  </si>
  <si>
    <t xml:space="preserve">         92601 - 6050</t>
  </si>
  <si>
    <t xml:space="preserve">          92109 - 4270</t>
  </si>
  <si>
    <t xml:space="preserve">          92109 -4210</t>
  </si>
  <si>
    <t xml:space="preserve">          75412 - 4210</t>
  </si>
  <si>
    <t>92195 - 4300</t>
  </si>
  <si>
    <r>
      <t xml:space="preserve">      </t>
    </r>
    <r>
      <rPr>
        <sz val="11"/>
        <rFont val="Times New Roman"/>
        <family val="1"/>
      </rPr>
      <t xml:space="preserve">      92195 - 4210</t>
    </r>
  </si>
  <si>
    <t xml:space="preserve">Hersztupowo –ogółem </t>
  </si>
  <si>
    <t xml:space="preserve"> Utwardzenie terenu do świetlicy wiejskiej  w tym :</t>
  </si>
  <si>
    <t xml:space="preserve">          92109 - 6050</t>
  </si>
  <si>
    <t xml:space="preserve">          92195 -4110</t>
  </si>
  <si>
    <t xml:space="preserve">          92195 - 4170</t>
  </si>
  <si>
    <t xml:space="preserve">          92601 - 4210</t>
  </si>
  <si>
    <t xml:space="preserve">          92195 - 4110</t>
  </si>
  <si>
    <t>Doprowadzenie wody na boisko - w tym:</t>
  </si>
  <si>
    <t xml:space="preserve">          92601 - 4300</t>
  </si>
  <si>
    <r>
      <t xml:space="preserve">        </t>
    </r>
    <r>
      <rPr>
        <sz val="11"/>
        <rFont val="Times New Roman"/>
        <family val="1"/>
      </rPr>
      <t xml:space="preserve">  92601 - 4210 </t>
    </r>
  </si>
  <si>
    <t>Organizacja dożynek - w tym :</t>
  </si>
  <si>
    <t xml:space="preserve">          92195 - 4210</t>
  </si>
  <si>
    <t>Modernizacja amfiteatru na boisku</t>
  </si>
  <si>
    <t xml:space="preserve"> 92601 - 6050</t>
  </si>
  <si>
    <t>Organizowanie imprezy w celu kultywowania tradycji-w tym:</t>
  </si>
  <si>
    <t xml:space="preserve"> 92195 - 4210</t>
  </si>
  <si>
    <t xml:space="preserve"> 92195 - 4170 </t>
  </si>
  <si>
    <t xml:space="preserve"> 92195 - 4110</t>
  </si>
  <si>
    <t xml:space="preserve"> 92195 - 4300</t>
  </si>
  <si>
    <t xml:space="preserve">Lubonia – ogółem </t>
  </si>
  <si>
    <t>Budowa sceny przy "Uroczysku Nad Stawem"- w tym :</t>
  </si>
  <si>
    <t xml:space="preserve">            92195 - 6050</t>
  </si>
  <si>
    <t xml:space="preserve">            92195 - 4300</t>
  </si>
  <si>
    <t xml:space="preserve">92195 - 4210 </t>
  </si>
  <si>
    <t xml:space="preserve">92195 - 4300 </t>
  </si>
  <si>
    <t xml:space="preserve">            60016 - 4210</t>
  </si>
  <si>
    <t>Utwardzenie placu przy Sali wiejskiej - w tym:</t>
  </si>
  <si>
    <t xml:space="preserve">            92109 -6050</t>
  </si>
  <si>
    <t>Budowa oświetlenia ulicznego - w tym :</t>
  </si>
  <si>
    <t>Budowa Grilowiska w Oporowie - w tym:</t>
  </si>
  <si>
    <t xml:space="preserve"> 90015 - 6050 </t>
  </si>
  <si>
    <r>
      <t xml:space="preserve">      </t>
    </r>
    <r>
      <rPr>
        <sz val="11"/>
        <rFont val="Times New Roman"/>
        <family val="1"/>
      </rPr>
      <t xml:space="preserve">      92195 - 6050 </t>
    </r>
  </si>
  <si>
    <t>Organizacja festynu sportowego dla dzieci - w tym :</t>
  </si>
  <si>
    <t xml:space="preserve">            92195 - 4210</t>
  </si>
  <si>
    <t>Budowa linii wodociągowej w Oporówku - w tym :</t>
  </si>
  <si>
    <t xml:space="preserve">            40002 - 6050</t>
  </si>
  <si>
    <t>Remont Sali wiejskiej - w tym :</t>
  </si>
  <si>
    <t xml:space="preserve">            92109 - 4210</t>
  </si>
  <si>
    <t>92109 - 4270</t>
  </si>
  <si>
    <t>Cykl imprez kulturalnych - w tym :</t>
  </si>
  <si>
    <t>92195 - 4210</t>
  </si>
  <si>
    <t>Zakup gablot ogłoszeniowych - w tym :</t>
  </si>
  <si>
    <t>75095  - 4210</t>
  </si>
  <si>
    <t>Zakup materiałów na doprowadzenie  energii do placów zabaw - w tym:</t>
  </si>
  <si>
    <t>92601 - 4210</t>
  </si>
  <si>
    <t xml:space="preserve">            92109 -6060</t>
  </si>
  <si>
    <t>Remont chodnika przy drodze gminnej - w tym:</t>
  </si>
  <si>
    <t xml:space="preserve">           60016 - 4270 </t>
  </si>
  <si>
    <t xml:space="preserve">          90015 - 4300</t>
  </si>
  <si>
    <t>Kultywowanie tradycji przez organizowanie dożynek - w tym :</t>
  </si>
  <si>
    <t xml:space="preserve">           92195 - 4300</t>
  </si>
  <si>
    <t>Rozbudowa oświetlenia ulicznego - w tym :</t>
  </si>
  <si>
    <t>Budowa parkingu przy szkole w Garzynie - w tym:</t>
  </si>
  <si>
    <t>Garzyn - ogółem :</t>
  </si>
  <si>
    <t xml:space="preserve"> Rozbudowa oświetlenia na terenie wsi Bielawy- w tym :</t>
  </si>
  <si>
    <t>Organizacja imprezy w celu kultywowanie tradycji- w tym:</t>
  </si>
  <si>
    <t xml:space="preserve"> Budowa zadaszenia do orkiestry przy „Grillowisku „-  w tym :</t>
  </si>
  <si>
    <t>Zagospodarowanie terenu wokół" Grillowiska" - w tym :</t>
  </si>
  <si>
    <t xml:space="preserve"> Remont sali wiejskiej - w tym :</t>
  </si>
  <si>
    <t>Zakup wyposażenia do Sali wiejskiej w Górznie - w tym:</t>
  </si>
  <si>
    <t>Zakup sprzętu bojowego dla OSP w Górznie - w tym:</t>
  </si>
  <si>
    <t>Organizacja imprezy w celu kultywowania tradycji - w tym :</t>
  </si>
  <si>
    <t>Kultywowanie tradycji dożynkowych w Hersztupowie -  w tym:</t>
  </si>
  <si>
    <t>Organizacja dożynek w ceku kultywowania tradycji - w tym :</t>
  </si>
  <si>
    <t>Zakup materiału na utwardzenie dojazdu do Chaty Wiejskiej - w tym:</t>
  </si>
  <si>
    <t>Zakup materiału na utwardzenie dróg - w tym:</t>
  </si>
  <si>
    <t>Montaż płytek podłogowych w świetlicy "Uroczysko Nad Stawem - w tym:</t>
  </si>
  <si>
    <t>Organizacja imprez dla mieszkańców związanych z kultywowaniem tradycji - w tym :</t>
  </si>
  <si>
    <t xml:space="preserve">Karchowo – ogółem </t>
  </si>
  <si>
    <t xml:space="preserve">Drobnin - ogółem </t>
  </si>
  <si>
    <t xml:space="preserve">Górzno – ogółem </t>
  </si>
  <si>
    <t>Razem :</t>
  </si>
  <si>
    <t xml:space="preserve">          80101 - 6050</t>
  </si>
  <si>
    <t xml:space="preserve">       90015 - 6050</t>
  </si>
  <si>
    <t xml:space="preserve">         92195-4210</t>
  </si>
  <si>
    <t xml:space="preserve">        92195-4300</t>
  </si>
  <si>
    <t xml:space="preserve">Doposażenie boiska w Karchowie  zastępuje się nazwą "remont boiska " </t>
  </si>
  <si>
    <t xml:space="preserve">            60016-  4300</t>
  </si>
  <si>
    <t xml:space="preserve">         92195 - 4300</t>
  </si>
  <si>
    <t xml:space="preserve">           92109- 4210</t>
  </si>
  <si>
    <t xml:space="preserve">          92195 - 4300</t>
  </si>
  <si>
    <t xml:space="preserve">budowa studni </t>
  </si>
  <si>
    <t xml:space="preserve">            92601 - 6050</t>
  </si>
  <si>
    <t xml:space="preserve">           92601-4300</t>
  </si>
  <si>
    <t>Zakup szafy  chłodniczej do Sali wiejskiej - w tym:</t>
  </si>
  <si>
    <t>Zał. Nr 5 do zarzadzenia             nr 24/ 2015Wójta   Gminy Krzemieniewo z dnia 03 sierpnia 2015</t>
  </si>
  <si>
    <t xml:space="preserve">           92195-4210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</si>
</sst>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 indent="4"/>
    </xf>
    <xf numFmtId="0" fontId="2" fillId="0" borderId="13" xfId="0" applyFont="1" applyBorder="1" applyAlignment="1">
      <alignment horizontal="left" vertical="top" wrapText="1" indent="4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0" fillId="0" borderId="11" xfId="0" applyNumberFormat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" fontId="0" fillId="0" borderId="11" xfId="0" applyNumberForma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6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4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 indent="4"/>
    </xf>
    <xf numFmtId="0" fontId="1" fillId="0" borderId="19" xfId="0" applyFont="1" applyBorder="1" applyAlignment="1">
      <alignment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0" fillId="0" borderId="19" xfId="0" applyNumberForma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0" fontId="9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Alignment="1">
      <alignment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4"/>
    </xf>
    <xf numFmtId="44" fontId="0" fillId="0" borderId="12" xfId="58" applyFont="1" applyBorder="1" applyAlignment="1">
      <alignment/>
    </xf>
    <xf numFmtId="44" fontId="0" fillId="0" borderId="10" xfId="58" applyFont="1" applyBorder="1" applyAlignment="1">
      <alignment/>
    </xf>
    <xf numFmtId="44" fontId="11" fillId="0" borderId="17" xfId="0" applyNumberFormat="1" applyFont="1" applyBorder="1" applyAlignment="1">
      <alignment/>
    </xf>
    <xf numFmtId="44" fontId="11" fillId="0" borderId="17" xfId="58" applyFont="1" applyBorder="1" applyAlignment="1">
      <alignment/>
    </xf>
    <xf numFmtId="4" fontId="11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44" fontId="0" fillId="0" borderId="12" xfId="58" applyFont="1" applyBorder="1" applyAlignment="1">
      <alignment/>
    </xf>
    <xf numFmtId="4" fontId="5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 indent="4"/>
    </xf>
    <xf numFmtId="4" fontId="0" fillId="0" borderId="12" xfId="0" applyNumberForma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0" fillId="0" borderId="12" xfId="0" applyNumberFormat="1" applyFont="1" applyBorder="1" applyAlignment="1">
      <alignment horizontal="center" vertical="top" wrapText="1"/>
    </xf>
    <xf numFmtId="168" fontId="0" fillId="0" borderId="12" xfId="0" applyNumberFormat="1" applyBorder="1" applyAlignment="1">
      <alignment/>
    </xf>
    <xf numFmtId="168" fontId="11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06">
      <selection activeCell="D122" sqref="D122"/>
    </sheetView>
  </sheetViews>
  <sheetFormatPr defaultColWidth="9.140625" defaultRowHeight="12.75"/>
  <cols>
    <col min="1" max="1" width="4.140625" style="0" customWidth="1"/>
    <col min="2" max="2" width="67.8515625" style="0" customWidth="1"/>
    <col min="3" max="3" width="27.140625" style="0" customWidth="1"/>
    <col min="4" max="4" width="27.421875" style="0" customWidth="1"/>
  </cols>
  <sheetData>
    <row r="1" spans="1:4" ht="19.5" customHeight="1">
      <c r="A1" s="1" t="s">
        <v>0</v>
      </c>
      <c r="B1" s="104" t="s">
        <v>26</v>
      </c>
      <c r="C1" s="105"/>
      <c r="D1" s="106"/>
    </row>
    <row r="2" spans="1:4" ht="7.5" customHeight="1" hidden="1">
      <c r="A2" s="1"/>
      <c r="B2" s="105"/>
      <c r="C2" s="105"/>
      <c r="D2" s="106"/>
    </row>
    <row r="3" spans="1:4" ht="63.75" customHeight="1" thickBot="1">
      <c r="A3" s="1"/>
      <c r="B3" s="14"/>
      <c r="C3" s="15"/>
      <c r="D3" s="15" t="s">
        <v>127</v>
      </c>
    </row>
    <row r="4" spans="1:4" ht="13.5" customHeight="1">
      <c r="A4" s="100" t="s">
        <v>1</v>
      </c>
      <c r="B4" s="16" t="s">
        <v>2</v>
      </c>
      <c r="C4" s="102" t="s">
        <v>4</v>
      </c>
      <c r="D4" s="102" t="s">
        <v>25</v>
      </c>
    </row>
    <row r="5" spans="1:4" ht="13.5" customHeight="1" thickBot="1">
      <c r="A5" s="101"/>
      <c r="B5" s="17" t="s">
        <v>3</v>
      </c>
      <c r="C5" s="103"/>
      <c r="D5" s="103"/>
    </row>
    <row r="6" spans="1:4" ht="13.5" customHeight="1">
      <c r="A6" s="66">
        <v>1</v>
      </c>
      <c r="B6" s="51" t="s">
        <v>27</v>
      </c>
      <c r="C6" s="22">
        <f>SUM(C7:C8)</f>
        <v>6480.5</v>
      </c>
      <c r="D6" s="74">
        <f>SUM(D7)</f>
        <v>10000</v>
      </c>
    </row>
    <row r="7" spans="1:4" ht="13.5" customHeight="1">
      <c r="A7" s="98"/>
      <c r="B7" s="4" t="s">
        <v>96</v>
      </c>
      <c r="C7" s="21">
        <v>6480.5</v>
      </c>
      <c r="D7" s="72">
        <v>10000</v>
      </c>
    </row>
    <row r="8" spans="1:4" ht="13.5" customHeight="1" thickBot="1">
      <c r="A8" s="99"/>
      <c r="B8" s="13" t="s">
        <v>115</v>
      </c>
      <c r="C8" s="24"/>
      <c r="D8" s="2"/>
    </row>
    <row r="9" spans="1:4" ht="13.5" customHeight="1">
      <c r="A9" s="97">
        <v>2</v>
      </c>
      <c r="B9" s="6" t="s">
        <v>5</v>
      </c>
      <c r="C9" s="22">
        <f>SUM(C11:C15)</f>
        <v>14353.5</v>
      </c>
      <c r="D9" s="57"/>
    </row>
    <row r="10" spans="1:4" ht="13.5" customHeight="1">
      <c r="A10" s="98"/>
      <c r="B10" s="7" t="s">
        <v>98</v>
      </c>
      <c r="C10" s="23"/>
      <c r="D10" s="5"/>
    </row>
    <row r="11" spans="1:4" ht="13.5" customHeight="1">
      <c r="A11" s="98"/>
      <c r="B11" s="7" t="s">
        <v>29</v>
      </c>
      <c r="C11" s="23">
        <v>8853.5</v>
      </c>
      <c r="D11" s="5"/>
    </row>
    <row r="12" spans="1:4" ht="13.5" customHeight="1">
      <c r="A12" s="98"/>
      <c r="B12" s="7" t="s">
        <v>6</v>
      </c>
      <c r="C12" s="21"/>
      <c r="D12" s="5"/>
    </row>
    <row r="13" spans="1:4" ht="13.5" customHeight="1">
      <c r="A13" s="98"/>
      <c r="B13" s="7" t="s">
        <v>30</v>
      </c>
      <c r="C13" s="21">
        <v>3500</v>
      </c>
      <c r="D13" s="5"/>
    </row>
    <row r="14" spans="1:4" ht="13.5" customHeight="1">
      <c r="A14" s="98"/>
      <c r="B14" s="7" t="s">
        <v>28</v>
      </c>
      <c r="C14" s="23"/>
      <c r="D14" s="5"/>
    </row>
    <row r="15" spans="1:4" ht="13.5" customHeight="1" thickBot="1">
      <c r="A15" s="99"/>
      <c r="B15" s="3" t="s">
        <v>31</v>
      </c>
      <c r="C15" s="28">
        <v>2000</v>
      </c>
      <c r="D15" s="2"/>
    </row>
    <row r="16" spans="1:4" ht="13.5" customHeight="1">
      <c r="A16" s="97">
        <v>3</v>
      </c>
      <c r="B16" s="6" t="s">
        <v>7</v>
      </c>
      <c r="C16" s="22">
        <f>SUM(C17:C23)</f>
        <v>10309.880000000001</v>
      </c>
      <c r="D16" s="57"/>
    </row>
    <row r="17" spans="1:4" ht="13.5" customHeight="1">
      <c r="A17" s="98"/>
      <c r="B17" s="7" t="s">
        <v>32</v>
      </c>
      <c r="C17" s="21"/>
      <c r="D17" s="5"/>
    </row>
    <row r="18" spans="1:4" ht="13.5" customHeight="1">
      <c r="A18" s="98"/>
      <c r="B18" s="7" t="s">
        <v>33</v>
      </c>
      <c r="C18" s="21">
        <v>800</v>
      </c>
      <c r="D18" s="5"/>
    </row>
    <row r="19" spans="1:4" ht="13.5" customHeight="1">
      <c r="A19" s="98"/>
      <c r="B19" s="7" t="s">
        <v>97</v>
      </c>
      <c r="C19" s="32"/>
      <c r="D19" s="5"/>
    </row>
    <row r="20" spans="1:4" ht="13.5" customHeight="1">
      <c r="A20" s="98"/>
      <c r="B20" s="7" t="s">
        <v>34</v>
      </c>
      <c r="C20" s="21">
        <v>500</v>
      </c>
      <c r="D20" s="5"/>
    </row>
    <row r="21" spans="1:4" ht="13.5" customHeight="1">
      <c r="A21" s="98"/>
      <c r="B21" s="7" t="s">
        <v>120</v>
      </c>
      <c r="C21" s="21">
        <v>1000</v>
      </c>
      <c r="D21" s="5"/>
    </row>
    <row r="22" spans="1:4" ht="13.5" customHeight="1">
      <c r="A22" s="98"/>
      <c r="B22" s="7" t="s">
        <v>35</v>
      </c>
      <c r="C22" s="21"/>
      <c r="D22" s="5"/>
    </row>
    <row r="23" spans="1:4" ht="13.5" customHeight="1" thickBot="1">
      <c r="A23" s="98"/>
      <c r="B23" s="33" t="s">
        <v>36</v>
      </c>
      <c r="C23" s="25">
        <v>8009.88</v>
      </c>
      <c r="D23" s="5"/>
    </row>
    <row r="24" spans="1:4" ht="13.5" customHeight="1">
      <c r="A24" s="97">
        <v>4</v>
      </c>
      <c r="B24" s="34" t="s">
        <v>111</v>
      </c>
      <c r="C24" s="78">
        <f>SUM(C25:C27)</f>
        <v>14514.17</v>
      </c>
      <c r="D24" s="57"/>
    </row>
    <row r="25" spans="1:4" ht="13.5" customHeight="1">
      <c r="A25" s="98"/>
      <c r="B25" s="7" t="s">
        <v>99</v>
      </c>
      <c r="C25" s="79"/>
      <c r="D25" s="5"/>
    </row>
    <row r="26" spans="1:4" ht="13.5" customHeight="1">
      <c r="A26" s="98"/>
      <c r="B26" s="7" t="s">
        <v>116</v>
      </c>
      <c r="C26" s="80">
        <v>2814.17</v>
      </c>
      <c r="D26" s="5"/>
    </row>
    <row r="27" spans="1:4" ht="13.5" customHeight="1">
      <c r="A27" s="77"/>
      <c r="B27" s="7" t="s">
        <v>117</v>
      </c>
      <c r="C27" s="80">
        <v>11700</v>
      </c>
      <c r="D27" s="5"/>
    </row>
    <row r="28" spans="1:4" ht="13.5" customHeight="1">
      <c r="A28" s="77"/>
      <c r="B28" s="7"/>
      <c r="C28" s="80"/>
      <c r="D28" s="5"/>
    </row>
    <row r="29" spans="1:4" ht="13.5" customHeight="1">
      <c r="A29" s="77"/>
      <c r="B29" s="7"/>
      <c r="C29" s="80"/>
      <c r="D29" s="5"/>
    </row>
    <row r="30" spans="1:4" ht="13.5" customHeight="1" thickBot="1">
      <c r="A30" s="67"/>
      <c r="B30" s="3"/>
      <c r="C30" s="81"/>
      <c r="D30" s="2"/>
    </row>
    <row r="31" spans="1:4" ht="14.25" customHeight="1">
      <c r="A31" s="82">
        <v>5</v>
      </c>
      <c r="B31" s="60" t="s">
        <v>95</v>
      </c>
      <c r="C31" s="76">
        <f>SUM(C32:C33)</f>
        <v>26778.91</v>
      </c>
      <c r="D31" s="83"/>
    </row>
    <row r="32" spans="1:4" ht="13.5" customHeight="1">
      <c r="A32" s="68"/>
      <c r="B32" s="5" t="s">
        <v>94</v>
      </c>
      <c r="C32" s="62"/>
      <c r="D32" s="58"/>
    </row>
    <row r="33" spans="1:4" ht="12" customHeight="1" thickBot="1">
      <c r="A33" s="69"/>
      <c r="B33" s="2" t="s">
        <v>114</v>
      </c>
      <c r="C33" s="63">
        <v>26778.91</v>
      </c>
      <c r="D33" s="59"/>
    </row>
    <row r="34" spans="1:4" ht="18.75" customHeight="1">
      <c r="A34" s="95">
        <v>6</v>
      </c>
      <c r="B34" s="39" t="s">
        <v>112</v>
      </c>
      <c r="C34" s="46">
        <f>SUM(C36:C44)</f>
        <v>14540.95</v>
      </c>
      <c r="D34" s="74">
        <v>4000</v>
      </c>
    </row>
    <row r="35" spans="1:4" ht="13.5" customHeight="1">
      <c r="A35" s="96"/>
      <c r="B35" s="41" t="s">
        <v>100</v>
      </c>
      <c r="C35" s="47"/>
      <c r="D35" s="5"/>
    </row>
    <row r="36" spans="1:4" ht="13.5" customHeight="1">
      <c r="A36" s="96"/>
      <c r="B36" s="40" t="s">
        <v>37</v>
      </c>
      <c r="C36" s="48">
        <v>7320</v>
      </c>
      <c r="D36" s="5"/>
    </row>
    <row r="37" spans="1:4" ht="13.5" customHeight="1">
      <c r="A37" s="96"/>
      <c r="B37" s="40" t="s">
        <v>121</v>
      </c>
      <c r="C37" s="48">
        <v>680</v>
      </c>
      <c r="D37" s="5"/>
    </row>
    <row r="38" spans="1:4" ht="13.5" customHeight="1">
      <c r="A38" s="96"/>
      <c r="B38" s="41" t="s">
        <v>101</v>
      </c>
      <c r="C38" s="48"/>
      <c r="D38" s="5"/>
    </row>
    <row r="39" spans="1:4" ht="13.5" customHeight="1">
      <c r="A39" s="96"/>
      <c r="B39" s="41" t="s">
        <v>38</v>
      </c>
      <c r="C39" s="47">
        <v>3340.95</v>
      </c>
      <c r="D39" s="72">
        <v>4000</v>
      </c>
    </row>
    <row r="40" spans="1:4" ht="13.5" customHeight="1">
      <c r="A40" s="96"/>
      <c r="B40" s="41" t="s">
        <v>102</v>
      </c>
      <c r="C40" s="47"/>
      <c r="D40" s="5"/>
    </row>
    <row r="41" spans="1:4" ht="13.5" customHeight="1">
      <c r="A41" s="96"/>
      <c r="B41" s="27" t="s">
        <v>39</v>
      </c>
      <c r="C41" s="48">
        <v>2000</v>
      </c>
      <c r="D41" s="5"/>
    </row>
    <row r="42" spans="1:4" ht="13.5" customHeight="1">
      <c r="A42" s="96"/>
      <c r="B42" s="27" t="s">
        <v>103</v>
      </c>
      <c r="C42" s="48"/>
      <c r="D42" s="5"/>
    </row>
    <row r="43" spans="1:6" ht="13.5" customHeight="1">
      <c r="A43" s="96"/>
      <c r="B43" s="42" t="s">
        <v>40</v>
      </c>
      <c r="C43" s="48">
        <v>1000</v>
      </c>
      <c r="D43" s="5"/>
      <c r="F43" s="61"/>
    </row>
    <row r="44" spans="1:4" ht="13.5" customHeight="1" thickBot="1">
      <c r="A44" s="107"/>
      <c r="B44" s="43" t="s">
        <v>41</v>
      </c>
      <c r="C44" s="49">
        <v>200</v>
      </c>
      <c r="D44" s="2"/>
    </row>
    <row r="45" spans="1:4" ht="18" customHeight="1">
      <c r="A45" s="97">
        <v>7</v>
      </c>
      <c r="B45" s="39" t="s">
        <v>42</v>
      </c>
      <c r="C45" s="46">
        <f>SUM(C47:C50)</f>
        <v>12987.77</v>
      </c>
      <c r="D45" s="57"/>
    </row>
    <row r="46" spans="1:4" ht="13.5" customHeight="1">
      <c r="A46" s="98"/>
      <c r="B46" s="27" t="s">
        <v>43</v>
      </c>
      <c r="C46" s="48"/>
      <c r="D46" s="5"/>
    </row>
    <row r="47" spans="1:4" ht="13.5" customHeight="1">
      <c r="A47" s="98"/>
      <c r="B47" s="52" t="s">
        <v>44</v>
      </c>
      <c r="C47" s="48">
        <v>11987.77</v>
      </c>
      <c r="D47" s="5"/>
    </row>
    <row r="48" spans="1:4" ht="13.5" customHeight="1">
      <c r="A48" s="98"/>
      <c r="B48" s="27" t="s">
        <v>104</v>
      </c>
      <c r="C48" s="48"/>
      <c r="D48" s="5"/>
    </row>
    <row r="49" spans="1:4" ht="13.5" customHeight="1">
      <c r="A49" s="98"/>
      <c r="B49" s="27" t="s">
        <v>45</v>
      </c>
      <c r="C49" s="48">
        <v>200</v>
      </c>
      <c r="D49" s="5"/>
    </row>
    <row r="50" spans="1:4" ht="13.5" customHeight="1" thickBot="1">
      <c r="A50" s="98"/>
      <c r="B50" s="27" t="s">
        <v>46</v>
      </c>
      <c r="C50" s="48">
        <v>800</v>
      </c>
      <c r="D50" s="5"/>
    </row>
    <row r="51" spans="1:4" ht="17.25" customHeight="1">
      <c r="A51" s="95">
        <v>8</v>
      </c>
      <c r="B51" s="53" t="s">
        <v>110</v>
      </c>
      <c r="C51" s="78">
        <f>SUM(C52:C57)</f>
        <v>10390.220000000001</v>
      </c>
      <c r="D51" s="57"/>
    </row>
    <row r="52" spans="1:4" ht="13.5" customHeight="1">
      <c r="A52" s="96"/>
      <c r="B52" s="4" t="s">
        <v>118</v>
      </c>
      <c r="C52" s="85"/>
      <c r="D52" s="5"/>
    </row>
    <row r="53" spans="1:4" ht="13.5" customHeight="1">
      <c r="A53" s="96"/>
      <c r="B53" s="4" t="s">
        <v>47</v>
      </c>
      <c r="C53" s="80">
        <v>6390.22</v>
      </c>
      <c r="D53" s="5"/>
    </row>
    <row r="54" spans="1:4" ht="13.5" customHeight="1">
      <c r="A54" s="96"/>
      <c r="B54" s="4" t="s">
        <v>125</v>
      </c>
      <c r="C54" s="80">
        <v>3000</v>
      </c>
      <c r="D54" s="5"/>
    </row>
    <row r="55" spans="1:4" ht="13.5" customHeight="1">
      <c r="A55" s="96"/>
      <c r="B55" s="54" t="s">
        <v>105</v>
      </c>
      <c r="C55" s="86"/>
      <c r="D55" s="5"/>
    </row>
    <row r="56" spans="1:4" ht="13.5" customHeight="1">
      <c r="A56" s="96"/>
      <c r="B56" s="54" t="s">
        <v>48</v>
      </c>
      <c r="C56" s="86">
        <v>200</v>
      </c>
      <c r="D56" s="5"/>
    </row>
    <row r="57" spans="1:4" ht="13.5" customHeight="1" thickBot="1">
      <c r="A57" s="96"/>
      <c r="B57" s="54" t="s">
        <v>46</v>
      </c>
      <c r="C57" s="86">
        <v>800</v>
      </c>
      <c r="D57" s="5"/>
    </row>
    <row r="58" spans="1:4" ht="19.5" customHeight="1">
      <c r="A58" s="97">
        <v>9</v>
      </c>
      <c r="B58" s="38" t="s">
        <v>8</v>
      </c>
      <c r="C58" s="44">
        <f>SUM(C60:C65)</f>
        <v>12023.73</v>
      </c>
      <c r="D58" s="57"/>
    </row>
    <row r="59" spans="1:4" ht="13.5" customHeight="1">
      <c r="A59" s="98"/>
      <c r="B59" s="4" t="s">
        <v>49</v>
      </c>
      <c r="C59" s="20"/>
      <c r="D59" s="5"/>
    </row>
    <row r="60" spans="1:4" ht="13.5" customHeight="1">
      <c r="A60" s="98"/>
      <c r="B60" s="4" t="s">
        <v>50</v>
      </c>
      <c r="C60" s="20">
        <v>2500</v>
      </c>
      <c r="D60" s="5"/>
    </row>
    <row r="61" spans="1:4" ht="13.5" customHeight="1">
      <c r="A61" s="98"/>
      <c r="B61" s="36" t="s">
        <v>51</v>
      </c>
      <c r="C61" s="20">
        <v>2500</v>
      </c>
      <c r="D61" s="5"/>
    </row>
    <row r="62" spans="1:4" ht="13.5" customHeight="1">
      <c r="A62" s="98"/>
      <c r="B62" s="36" t="s">
        <v>52</v>
      </c>
      <c r="C62" s="20"/>
      <c r="D62" s="5"/>
    </row>
    <row r="63" spans="1:4" ht="13.5" customHeight="1">
      <c r="A63" s="98"/>
      <c r="B63" s="70" t="s">
        <v>122</v>
      </c>
      <c r="C63" s="20">
        <v>1000</v>
      </c>
      <c r="D63" s="5"/>
    </row>
    <row r="64" spans="1:4" ht="15.75" customHeight="1">
      <c r="A64" s="98"/>
      <c r="B64" s="64" t="s">
        <v>106</v>
      </c>
      <c r="C64" s="20"/>
      <c r="D64" s="5"/>
    </row>
    <row r="65" spans="1:4" ht="17.25" customHeight="1" thickBot="1">
      <c r="A65" s="99"/>
      <c r="B65" s="65" t="s">
        <v>53</v>
      </c>
      <c r="C65" s="50">
        <v>6023.73</v>
      </c>
      <c r="D65" s="2"/>
    </row>
    <row r="66" spans="1:4" ht="13.5" customHeight="1">
      <c r="A66" s="95">
        <v>10</v>
      </c>
      <c r="B66" s="38" t="s">
        <v>9</v>
      </c>
      <c r="C66" s="35">
        <f>SUM(C68:C73)</f>
        <v>26778.91</v>
      </c>
      <c r="D66" s="75">
        <f>SUM(D67:D68)</f>
        <v>10801</v>
      </c>
    </row>
    <row r="67" spans="1:4" ht="13.5" customHeight="1">
      <c r="A67" s="96"/>
      <c r="B67" s="36" t="s">
        <v>54</v>
      </c>
      <c r="C67" s="26"/>
      <c r="D67" s="5"/>
    </row>
    <row r="68" spans="1:4" ht="13.5" customHeight="1">
      <c r="A68" s="96"/>
      <c r="B68" s="37" t="s">
        <v>55</v>
      </c>
      <c r="C68" s="21">
        <v>23000</v>
      </c>
      <c r="D68" s="84">
        <v>10801</v>
      </c>
    </row>
    <row r="69" spans="1:4" ht="13.5" customHeight="1">
      <c r="A69" s="96"/>
      <c r="B69" s="36" t="s">
        <v>56</v>
      </c>
      <c r="C69" s="21"/>
      <c r="D69" s="5"/>
    </row>
    <row r="70" spans="1:4" ht="13.5" customHeight="1">
      <c r="A70" s="96"/>
      <c r="B70" s="37" t="s">
        <v>57</v>
      </c>
      <c r="C70" s="21">
        <v>500</v>
      </c>
      <c r="D70" s="5"/>
    </row>
    <row r="71" spans="1:4" ht="13.5" customHeight="1">
      <c r="A71" s="96"/>
      <c r="B71" s="37" t="s">
        <v>58</v>
      </c>
      <c r="C71" s="21">
        <v>718.91</v>
      </c>
      <c r="D71" s="5"/>
    </row>
    <row r="72" spans="1:4" ht="13.5" customHeight="1">
      <c r="A72" s="96"/>
      <c r="B72" s="37" t="s">
        <v>59</v>
      </c>
      <c r="C72" s="21">
        <v>400</v>
      </c>
      <c r="D72" s="5"/>
    </row>
    <row r="73" spans="1:4" ht="15.75" customHeight="1" thickBot="1">
      <c r="A73" s="107"/>
      <c r="B73" s="71" t="s">
        <v>60</v>
      </c>
      <c r="C73" s="28">
        <v>2160</v>
      </c>
      <c r="D73" s="2"/>
    </row>
    <row r="74" spans="1:4" ht="13.5" customHeight="1">
      <c r="A74" s="95" t="s">
        <v>10</v>
      </c>
      <c r="B74" s="38" t="s">
        <v>61</v>
      </c>
      <c r="C74" s="22">
        <f>SUM(C76:C78)</f>
        <v>15665.66</v>
      </c>
      <c r="D74" s="57"/>
    </row>
    <row r="75" spans="1:4" ht="14.25" customHeight="1">
      <c r="A75" s="96"/>
      <c r="B75" s="4" t="s">
        <v>62</v>
      </c>
      <c r="C75" s="22"/>
      <c r="D75" s="5"/>
    </row>
    <row r="76" spans="1:4" ht="13.5" customHeight="1">
      <c r="A76" s="96"/>
      <c r="B76" s="4" t="s">
        <v>63</v>
      </c>
      <c r="C76" s="21">
        <v>7342.66</v>
      </c>
      <c r="D76" s="5"/>
    </row>
    <row r="77" spans="1:4" ht="13.5" customHeight="1">
      <c r="A77" s="96"/>
      <c r="B77" s="4" t="s">
        <v>108</v>
      </c>
      <c r="C77" s="22"/>
      <c r="D77" s="5"/>
    </row>
    <row r="78" spans="1:4" ht="13.5" customHeight="1" thickBot="1">
      <c r="A78" s="96"/>
      <c r="B78" s="55" t="s">
        <v>64</v>
      </c>
      <c r="C78" s="21">
        <v>8323</v>
      </c>
      <c r="D78" s="5"/>
    </row>
    <row r="79" spans="1:4" ht="13.5" customHeight="1">
      <c r="A79" s="97" t="s">
        <v>11</v>
      </c>
      <c r="B79" s="56" t="s">
        <v>12</v>
      </c>
      <c r="C79" s="44">
        <f>SUM(C81:C87)</f>
        <v>13228.78</v>
      </c>
      <c r="D79" s="83"/>
    </row>
    <row r="80" spans="1:4" ht="13.5" customHeight="1">
      <c r="A80" s="98"/>
      <c r="B80" s="88" t="s">
        <v>109</v>
      </c>
      <c r="C80" s="45"/>
      <c r="D80" s="58"/>
    </row>
    <row r="81" spans="1:4" ht="13.5" customHeight="1">
      <c r="A81" s="98"/>
      <c r="B81" s="89" t="s">
        <v>66</v>
      </c>
      <c r="C81" s="45">
        <v>1000</v>
      </c>
      <c r="D81" s="58"/>
    </row>
    <row r="82" spans="1:4" ht="13.5" customHeight="1">
      <c r="A82" s="98"/>
      <c r="B82" s="89" t="s">
        <v>65</v>
      </c>
      <c r="C82" s="45">
        <v>500</v>
      </c>
      <c r="D82" s="58"/>
    </row>
    <row r="83" spans="1:4" ht="13.5" customHeight="1">
      <c r="A83" s="98"/>
      <c r="B83" s="18" t="s">
        <v>107</v>
      </c>
      <c r="C83" s="45"/>
      <c r="D83" s="58"/>
    </row>
    <row r="84" spans="1:4" ht="13.5" customHeight="1">
      <c r="A84" s="98"/>
      <c r="B84" s="87" t="s">
        <v>67</v>
      </c>
      <c r="C84" s="20">
        <v>1000</v>
      </c>
      <c r="D84" s="58"/>
    </row>
    <row r="85" spans="1:4" ht="13.5" customHeight="1">
      <c r="A85" s="98"/>
      <c r="B85" s="87" t="s">
        <v>119</v>
      </c>
      <c r="C85" s="20">
        <v>1000</v>
      </c>
      <c r="D85" s="58"/>
    </row>
    <row r="86" spans="1:4" ht="13.5" customHeight="1">
      <c r="A86" s="98"/>
      <c r="B86" s="87" t="s">
        <v>68</v>
      </c>
      <c r="C86" s="20"/>
      <c r="D86" s="58"/>
    </row>
    <row r="87" spans="1:4" ht="13.5" customHeight="1" thickBot="1">
      <c r="A87" s="98"/>
      <c r="B87" s="87" t="s">
        <v>69</v>
      </c>
      <c r="C87" s="20">
        <v>9728.78</v>
      </c>
      <c r="D87" s="58"/>
    </row>
    <row r="88" spans="1:4" ht="13.5" customHeight="1">
      <c r="A88" s="97" t="s">
        <v>13</v>
      </c>
      <c r="B88" s="34" t="s">
        <v>14</v>
      </c>
      <c r="C88" s="35">
        <f>SUM(C90)</f>
        <v>14674.85</v>
      </c>
      <c r="D88" s="74">
        <f>SUM(D90)</f>
        <v>60500</v>
      </c>
    </row>
    <row r="89" spans="1:4" ht="13.5" customHeight="1">
      <c r="A89" s="98"/>
      <c r="B89" s="10" t="s">
        <v>70</v>
      </c>
      <c r="C89" s="26"/>
      <c r="D89" s="5"/>
    </row>
    <row r="90" spans="1:4" ht="13.5" customHeight="1" thickBot="1">
      <c r="A90" s="99"/>
      <c r="B90" s="9" t="s">
        <v>72</v>
      </c>
      <c r="C90" s="25">
        <v>14674.85</v>
      </c>
      <c r="D90" s="73">
        <v>60500</v>
      </c>
    </row>
    <row r="91" spans="1:4" ht="13.5" customHeight="1">
      <c r="A91" s="97" t="s">
        <v>15</v>
      </c>
      <c r="B91" s="34" t="s">
        <v>16</v>
      </c>
      <c r="C91" s="35">
        <f>SUM(C93:C96)</f>
        <v>14728.4</v>
      </c>
      <c r="D91" s="75">
        <f>SUM(D92:D93)</f>
        <v>180000</v>
      </c>
    </row>
    <row r="92" spans="1:4" ht="13.5" customHeight="1">
      <c r="A92" s="98"/>
      <c r="B92" s="7" t="s">
        <v>71</v>
      </c>
      <c r="C92" s="22"/>
      <c r="D92" s="5"/>
    </row>
    <row r="93" spans="1:4" ht="13.5" customHeight="1">
      <c r="A93" s="98"/>
      <c r="B93" s="6" t="s">
        <v>73</v>
      </c>
      <c r="C93" s="21">
        <v>13000</v>
      </c>
      <c r="D93" s="72">
        <v>180000</v>
      </c>
    </row>
    <row r="94" spans="1:4" ht="13.5" customHeight="1">
      <c r="A94" s="98"/>
      <c r="B94" s="7" t="s">
        <v>74</v>
      </c>
      <c r="C94" s="23"/>
      <c r="D94" s="5"/>
    </row>
    <row r="95" spans="1:4" ht="13.5" customHeight="1">
      <c r="A95" s="98"/>
      <c r="B95" s="7" t="s">
        <v>75</v>
      </c>
      <c r="C95" s="23">
        <v>728.4</v>
      </c>
      <c r="D95" s="5"/>
    </row>
    <row r="96" spans="1:4" ht="13.5" customHeight="1" thickBot="1">
      <c r="A96" s="99"/>
      <c r="B96" s="3" t="s">
        <v>64</v>
      </c>
      <c r="C96" s="25">
        <v>1000</v>
      </c>
      <c r="D96" s="2"/>
    </row>
    <row r="97" spans="1:4" ht="13.5" customHeight="1">
      <c r="A97" s="97" t="s">
        <v>17</v>
      </c>
      <c r="B97" s="38" t="s">
        <v>18</v>
      </c>
      <c r="C97" s="44">
        <f>SUM(C99)</f>
        <v>13389.46</v>
      </c>
      <c r="D97" s="94">
        <f>SUM(D98:D99)</f>
        <v>250000</v>
      </c>
    </row>
    <row r="98" spans="1:4" ht="13.5" customHeight="1">
      <c r="A98" s="98"/>
      <c r="B98" s="4" t="s">
        <v>76</v>
      </c>
      <c r="C98" s="20"/>
      <c r="D98" s="5"/>
    </row>
    <row r="99" spans="1:4" ht="13.5" customHeight="1" thickBot="1">
      <c r="A99" s="98"/>
      <c r="B99" s="36" t="s">
        <v>77</v>
      </c>
      <c r="C99" s="90">
        <v>13389.46</v>
      </c>
      <c r="D99" s="93">
        <v>250000</v>
      </c>
    </row>
    <row r="100" spans="1:4" ht="13.5" customHeight="1">
      <c r="A100" s="97" t="s">
        <v>19</v>
      </c>
      <c r="B100" s="56" t="s">
        <v>20</v>
      </c>
      <c r="C100" s="44">
        <f>SUM(C102:C114)</f>
        <v>26778.91</v>
      </c>
      <c r="D100" s="83"/>
    </row>
    <row r="101" spans="1:4" ht="13.5" customHeight="1">
      <c r="A101" s="98"/>
      <c r="B101" s="91" t="s">
        <v>78</v>
      </c>
      <c r="C101" s="20"/>
      <c r="D101" s="58"/>
    </row>
    <row r="102" spans="1:4" ht="13.5" customHeight="1">
      <c r="A102" s="98"/>
      <c r="B102" s="87" t="s">
        <v>79</v>
      </c>
      <c r="C102" s="20">
        <v>2000</v>
      </c>
      <c r="D102" s="58"/>
    </row>
    <row r="103" spans="1:4" ht="13.5" customHeight="1">
      <c r="A103" s="98"/>
      <c r="B103" s="89" t="s">
        <v>80</v>
      </c>
      <c r="C103" s="20">
        <v>10544.04</v>
      </c>
      <c r="D103" s="58"/>
    </row>
    <row r="104" spans="1:4" ht="13.5" customHeight="1">
      <c r="A104" s="98"/>
      <c r="B104" s="18" t="s">
        <v>81</v>
      </c>
      <c r="C104" s="20"/>
      <c r="D104" s="58"/>
    </row>
    <row r="105" spans="1:4" ht="13.5" customHeight="1">
      <c r="A105" s="98"/>
      <c r="B105" s="89" t="s">
        <v>82</v>
      </c>
      <c r="C105" s="20">
        <v>1100.02</v>
      </c>
      <c r="D105" s="58"/>
    </row>
    <row r="106" spans="1:4" ht="13.5" customHeight="1">
      <c r="A106" s="98"/>
      <c r="B106" s="89" t="s">
        <v>40</v>
      </c>
      <c r="C106" s="20">
        <v>1599.98</v>
      </c>
      <c r="D106" s="58"/>
    </row>
    <row r="107" spans="1:4" ht="13.5" customHeight="1">
      <c r="A107" s="98"/>
      <c r="B107" s="91" t="s">
        <v>83</v>
      </c>
      <c r="C107" s="20"/>
      <c r="D107" s="58"/>
    </row>
    <row r="108" spans="1:4" ht="13.5" customHeight="1">
      <c r="A108" s="98"/>
      <c r="B108" s="89" t="s">
        <v>84</v>
      </c>
      <c r="C108" s="20">
        <v>1500</v>
      </c>
      <c r="D108" s="58"/>
    </row>
    <row r="109" spans="1:4" ht="13.5" customHeight="1">
      <c r="A109" s="98"/>
      <c r="B109" s="88" t="s">
        <v>85</v>
      </c>
      <c r="C109" s="20"/>
      <c r="D109" s="58"/>
    </row>
    <row r="110" spans="1:4" ht="13.5" customHeight="1">
      <c r="A110" s="98"/>
      <c r="B110" s="89" t="s">
        <v>86</v>
      </c>
      <c r="C110" s="20">
        <v>450</v>
      </c>
      <c r="D110" s="58"/>
    </row>
    <row r="111" spans="1:4" ht="13.5" customHeight="1">
      <c r="A111" s="98"/>
      <c r="B111" s="91" t="s">
        <v>123</v>
      </c>
      <c r="C111" s="20"/>
      <c r="D111" s="58"/>
    </row>
    <row r="112" spans="1:4" ht="13.5" customHeight="1">
      <c r="A112" s="98"/>
      <c r="B112" s="18" t="s">
        <v>124</v>
      </c>
      <c r="C112" s="92">
        <v>5000</v>
      </c>
      <c r="D112" s="58"/>
    </row>
    <row r="113" spans="1:4" ht="13.5" customHeight="1">
      <c r="A113" s="98"/>
      <c r="B113" s="18" t="s">
        <v>126</v>
      </c>
      <c r="C113" s="5"/>
      <c r="D113" s="58"/>
    </row>
    <row r="114" spans="1:4" ht="13.5" customHeight="1">
      <c r="A114" s="98"/>
      <c r="B114" s="87" t="s">
        <v>87</v>
      </c>
      <c r="C114" s="20">
        <v>4584.87</v>
      </c>
      <c r="D114" s="58"/>
    </row>
    <row r="115" spans="1:4" ht="13.5" customHeight="1" thickBot="1">
      <c r="A115" s="77"/>
      <c r="B115" s="87"/>
      <c r="C115" s="20"/>
      <c r="D115" s="58"/>
    </row>
    <row r="116" spans="1:4" ht="13.5" customHeight="1">
      <c r="A116" s="97" t="s">
        <v>21</v>
      </c>
      <c r="B116" s="38" t="s">
        <v>22</v>
      </c>
      <c r="C116" s="46">
        <f>SUM(C118:C121)</f>
        <v>10363.44</v>
      </c>
      <c r="D116" s="75">
        <f>SUM(D117:D118)</f>
        <v>5000</v>
      </c>
    </row>
    <row r="117" spans="1:4" ht="13.5" customHeight="1">
      <c r="A117" s="98"/>
      <c r="B117" s="4" t="s">
        <v>88</v>
      </c>
      <c r="C117" s="47"/>
      <c r="D117" s="72"/>
    </row>
    <row r="118" spans="1:4" ht="13.5" customHeight="1">
      <c r="A118" s="98"/>
      <c r="B118" s="4" t="s">
        <v>89</v>
      </c>
      <c r="C118" s="48">
        <v>9363.44</v>
      </c>
      <c r="D118" s="72">
        <v>5000</v>
      </c>
    </row>
    <row r="119" spans="1:4" ht="13.5" customHeight="1">
      <c r="A119" s="98"/>
      <c r="B119" s="4" t="s">
        <v>91</v>
      </c>
      <c r="C119" s="47"/>
      <c r="D119" s="5"/>
    </row>
    <row r="120" spans="1:4" ht="13.5" customHeight="1">
      <c r="A120" s="98"/>
      <c r="B120" s="4" t="s">
        <v>128</v>
      </c>
      <c r="C120" s="47">
        <v>300</v>
      </c>
      <c r="D120" s="5"/>
    </row>
    <row r="121" spans="1:4" ht="13.5" customHeight="1" thickBot="1">
      <c r="A121" s="98"/>
      <c r="B121" s="55" t="s">
        <v>92</v>
      </c>
      <c r="C121" s="47">
        <v>700</v>
      </c>
      <c r="D121" s="5"/>
    </row>
    <row r="122" spans="1:4" ht="13.5" customHeight="1">
      <c r="A122" s="97" t="s">
        <v>23</v>
      </c>
      <c r="B122" s="56" t="s">
        <v>24</v>
      </c>
      <c r="C122" s="44">
        <f>SUM(C124)</f>
        <v>7953.34</v>
      </c>
      <c r="D122" s="57"/>
    </row>
    <row r="123" spans="1:4" ht="13.5" customHeight="1">
      <c r="A123" s="98"/>
      <c r="B123" s="18" t="s">
        <v>93</v>
      </c>
      <c r="C123" s="20"/>
      <c r="D123" s="5"/>
    </row>
    <row r="124" spans="1:4" ht="13.5" customHeight="1" thickBot="1">
      <c r="A124" s="67"/>
      <c r="B124" s="19" t="s">
        <v>90</v>
      </c>
      <c r="C124" s="50">
        <v>7953.34</v>
      </c>
      <c r="D124" s="2"/>
    </row>
    <row r="125" spans="1:4" ht="22.5" customHeight="1" thickBot="1">
      <c r="A125" s="11"/>
      <c r="B125" s="12" t="s">
        <v>113</v>
      </c>
      <c r="C125" s="29">
        <f>C6+C9+C16+C24+C31+C34+C45+C51+C58+C66+C74+C79+C88+C91+C97+C100+C116+C122</f>
        <v>265941.38</v>
      </c>
      <c r="D125" s="29">
        <f>D6+D9+D16+D24+D31+D34+D45+D51+D58+D66+D74+D79+D88+D91+D97+D100+D116+D122</f>
        <v>520301</v>
      </c>
    </row>
    <row r="126" spans="1:3" ht="13.5" customHeight="1">
      <c r="A126" s="8"/>
      <c r="C126" s="30"/>
    </row>
    <row r="127" ht="13.5" customHeight="1">
      <c r="C127" s="31"/>
    </row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21">
    <mergeCell ref="A122:A123"/>
    <mergeCell ref="A91:A96"/>
    <mergeCell ref="A97:A99"/>
    <mergeCell ref="A100:A114"/>
    <mergeCell ref="A88:A90"/>
    <mergeCell ref="A79:A87"/>
    <mergeCell ref="A116:A121"/>
    <mergeCell ref="C4:C5"/>
    <mergeCell ref="B1:D2"/>
    <mergeCell ref="A58:A65"/>
    <mergeCell ref="A66:A73"/>
    <mergeCell ref="A34:A44"/>
    <mergeCell ref="A45:A50"/>
    <mergeCell ref="D4:D5"/>
    <mergeCell ref="A74:A78"/>
    <mergeCell ref="A9:A15"/>
    <mergeCell ref="A4:A5"/>
    <mergeCell ref="A7:A8"/>
    <mergeCell ref="A51:A57"/>
    <mergeCell ref="A24:A26"/>
    <mergeCell ref="A16:A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masztalerz</dc:creator>
  <cp:keywords/>
  <dc:description/>
  <cp:lastModifiedBy>Dorota Andrzejewska</cp:lastModifiedBy>
  <cp:lastPrinted>2015-08-04T08:46:44Z</cp:lastPrinted>
  <dcterms:created xsi:type="dcterms:W3CDTF">2014-10-30T07:39:55Z</dcterms:created>
  <dcterms:modified xsi:type="dcterms:W3CDTF">2015-08-04T08:49:08Z</dcterms:modified>
  <cp:category/>
  <cp:version/>
  <cp:contentType/>
  <cp:contentStatus/>
</cp:coreProperties>
</file>