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<sst xmlns="http://schemas.openxmlformats.org/spreadsheetml/2006/main" count="59" uniqueCount="45">
  <si>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Plan dochodów i wydatków  na realizację zadan określonych </t>
  </si>
  <si>
    <t xml:space="preserve">w gminnym programie profilaktyki  </t>
  </si>
  <si>
    <t xml:space="preserve">  </t>
  </si>
  <si>
    <t xml:space="preserve">PLAN   DOCHODÓW </t>
  </si>
  <si>
    <t xml:space="preserve">dz. </t>
  </si>
  <si>
    <t>rozd.</t>
  </si>
  <si>
    <t>par.</t>
  </si>
  <si>
    <t xml:space="preserve">treść </t>
  </si>
  <si>
    <t xml:space="preserve">Plan w złotych </t>
  </si>
  <si>
    <t xml:space="preserve">Dochody od osób prawnych , </t>
  </si>
  <si>
    <t xml:space="preserve">osób fizycznych ….. </t>
  </si>
  <si>
    <t>wpływy z innych opłat …</t>
  </si>
  <si>
    <t>0480</t>
  </si>
  <si>
    <t>wpływy z opłat za zezwolenia</t>
  </si>
  <si>
    <t xml:space="preserve">na sprzedaz alkoholu </t>
  </si>
  <si>
    <t xml:space="preserve">razem dochody </t>
  </si>
  <si>
    <t xml:space="preserve">PLAN    WYDATKÓW </t>
  </si>
  <si>
    <t xml:space="preserve">ochrona zdrowia </t>
  </si>
  <si>
    <t xml:space="preserve">zwalczanie narkomanii </t>
  </si>
  <si>
    <t xml:space="preserve">zakup usług pozostałych </t>
  </si>
  <si>
    <t>przeciwdziałanie alkoholizmowi</t>
  </si>
  <si>
    <t xml:space="preserve">składki na ubezpieczenie społeczne </t>
  </si>
  <si>
    <t xml:space="preserve">wynagrodzenia bezosobowe </t>
  </si>
  <si>
    <t xml:space="preserve">zakup materiałów i wyposażenia </t>
  </si>
  <si>
    <t>zakup art.. Żywnosciowych</t>
  </si>
  <si>
    <t>zakup usług pozostałych</t>
  </si>
  <si>
    <t xml:space="preserve">zakup usług medycznych </t>
  </si>
  <si>
    <t xml:space="preserve">Edukacyjna opieka wychowawcza </t>
  </si>
  <si>
    <t xml:space="preserve">świetlice szkolne </t>
  </si>
  <si>
    <t>kolonie i obozy oraz inne formy ….</t>
  </si>
  <si>
    <t xml:space="preserve">kultura fizyczna i sport </t>
  </si>
  <si>
    <t xml:space="preserve">pozostała działalność </t>
  </si>
  <si>
    <t xml:space="preserve">Razem </t>
  </si>
  <si>
    <t xml:space="preserve">rózne opłaty i składki </t>
  </si>
  <si>
    <t xml:space="preserve">zakup materiałow i wyposażenia </t>
  </si>
  <si>
    <t>i rozwiązywania problemów alkoholowych i narkomanii w roku 2012</t>
  </si>
  <si>
    <t>zakup materiałów i wyposażenia</t>
  </si>
  <si>
    <t xml:space="preserve">Pomoc społeczna </t>
  </si>
  <si>
    <t xml:space="preserve">zadania w zakresie przeciwdziałania </t>
  </si>
  <si>
    <t xml:space="preserve">przemocy w rodzinie </t>
  </si>
  <si>
    <t xml:space="preserve">podróże służbowe krajowe </t>
  </si>
  <si>
    <t>szkolenia pracowników …</t>
  </si>
  <si>
    <t xml:space="preserve">Nr …./…./2011 </t>
  </si>
  <si>
    <t>Rady Gminy z dnia …..</t>
  </si>
  <si>
    <t xml:space="preserve">zał . Nr 10 do uchwały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</si>
</sst>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1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4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 quotePrefix="1">
      <alignment/>
    </xf>
    <xf numFmtId="0" fontId="4" fillId="0" borderId="6" xfId="0" applyFont="1" applyFill="1" applyBorder="1" applyAlignment="1">
      <alignment/>
    </xf>
    <xf numFmtId="44" fontId="4" fillId="0" borderId="5" xfId="18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Border="1" applyAlignment="1" quotePrefix="1">
      <alignment/>
    </xf>
    <xf numFmtId="44" fontId="0" fillId="0" borderId="2" xfId="18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5" xfId="0" applyFont="1" applyBorder="1" applyAlignment="1" quotePrefix="1">
      <alignment/>
    </xf>
    <xf numFmtId="0" fontId="5" fillId="0" borderId="6" xfId="0" applyFont="1" applyFill="1" applyBorder="1" applyAlignment="1">
      <alignment/>
    </xf>
    <xf numFmtId="44" fontId="5" fillId="0" borderId="5" xfId="18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5" xfId="0" applyFont="1" applyBorder="1" applyAlignment="1">
      <alignment/>
    </xf>
    <xf numFmtId="44" fontId="5" fillId="0" borderId="5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5" xfId="0" applyFont="1" applyBorder="1" applyAlignment="1">
      <alignment/>
    </xf>
    <xf numFmtId="44" fontId="6" fillId="0" borderId="5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5" xfId="0" applyFill="1" applyBorder="1" applyAlignment="1">
      <alignment/>
    </xf>
    <xf numFmtId="44" fontId="0" fillId="0" borderId="5" xfId="18" applyBorder="1" applyAlignment="1">
      <alignment/>
    </xf>
    <xf numFmtId="44" fontId="0" fillId="0" borderId="5" xfId="18" applyFill="1" applyBorder="1" applyAlignment="1">
      <alignment/>
    </xf>
    <xf numFmtId="0" fontId="0" fillId="0" borderId="12" xfId="0" applyFill="1" applyBorder="1" applyAlignment="1">
      <alignment/>
    </xf>
    <xf numFmtId="44" fontId="0" fillId="0" borderId="5" xfId="0" applyNumberForma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44" fontId="2" fillId="0" borderId="5" xfId="0" applyNumberFormat="1" applyFont="1" applyBorder="1" applyAlignment="1">
      <alignment/>
    </xf>
    <xf numFmtId="0" fontId="5" fillId="0" borderId="5" xfId="0" applyFont="1" applyFill="1" applyBorder="1" applyAlignment="1">
      <alignment/>
    </xf>
    <xf numFmtId="44" fontId="5" fillId="0" borderId="5" xfId="18" applyFont="1" applyBorder="1" applyAlignment="1">
      <alignment/>
    </xf>
    <xf numFmtId="0" fontId="6" fillId="0" borderId="5" xfId="0" applyFont="1" applyFill="1" applyBorder="1" applyAlignment="1">
      <alignment/>
    </xf>
    <xf numFmtId="44" fontId="6" fillId="0" borderId="5" xfId="18" applyFont="1" applyBorder="1" applyAlignment="1">
      <alignment/>
    </xf>
    <xf numFmtId="0" fontId="0" fillId="0" borderId="7" xfId="0" applyFill="1" applyBorder="1" applyAlignment="1">
      <alignment/>
    </xf>
    <xf numFmtId="0" fontId="5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2" fillId="0" borderId="7" xfId="0" applyFont="1" applyBorder="1" applyAlignment="1">
      <alignment/>
    </xf>
    <xf numFmtId="44" fontId="2" fillId="0" borderId="5" xfId="18" applyFont="1" applyFill="1" applyBorder="1" applyAlignment="1">
      <alignment/>
    </xf>
    <xf numFmtId="0" fontId="5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0" fillId="0" borderId="15" xfId="0" applyFill="1" applyBorder="1" applyAlignment="1">
      <alignment/>
    </xf>
    <xf numFmtId="44" fontId="2" fillId="0" borderId="0" xfId="0" applyNumberFormat="1" applyFont="1" applyBorder="1" applyAlignment="1">
      <alignment/>
    </xf>
    <xf numFmtId="44" fontId="4" fillId="0" borderId="0" xfId="18" applyFont="1" applyFill="1" applyBorder="1" applyAlignment="1">
      <alignment/>
    </xf>
    <xf numFmtId="44" fontId="0" fillId="0" borderId="0" xfId="18" applyBorder="1" applyAlignment="1">
      <alignment/>
    </xf>
    <xf numFmtId="44" fontId="5" fillId="0" borderId="0" xfId="18" applyFont="1" applyFill="1" applyBorder="1" applyAlignment="1">
      <alignment/>
    </xf>
    <xf numFmtId="44" fontId="5" fillId="0" borderId="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4" fontId="0" fillId="0" borderId="0" xfId="18" applyFill="1" applyBorder="1" applyAlignment="1">
      <alignment/>
    </xf>
    <xf numFmtId="44" fontId="0" fillId="0" borderId="0" xfId="0" applyNumberFormat="1" applyBorder="1" applyAlignment="1">
      <alignment/>
    </xf>
    <xf numFmtId="44" fontId="5" fillId="0" borderId="0" xfId="18" applyFont="1" applyBorder="1" applyAlignment="1">
      <alignment/>
    </xf>
    <xf numFmtId="44" fontId="6" fillId="0" borderId="0" xfId="18" applyFont="1" applyBorder="1" applyAlignment="1">
      <alignment/>
    </xf>
    <xf numFmtId="44" fontId="2" fillId="0" borderId="0" xfId="18" applyFont="1" applyFill="1" applyBorder="1" applyAlignment="1">
      <alignment/>
    </xf>
    <xf numFmtId="44" fontId="2" fillId="0" borderId="2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Border="1" applyAlignment="1">
      <alignment/>
    </xf>
    <xf numFmtId="44" fontId="1" fillId="0" borderId="12" xfId="0" applyNumberFormat="1" applyFont="1" applyBorder="1" applyAlignment="1">
      <alignment/>
    </xf>
    <xf numFmtId="44" fontId="1" fillId="0" borderId="3" xfId="0" applyNumberFormat="1" applyFont="1" applyBorder="1" applyAlignment="1">
      <alignment/>
    </xf>
    <xf numFmtId="0" fontId="6" fillId="0" borderId="5" xfId="0" applyFont="1" applyBorder="1" applyAlignment="1">
      <alignment/>
    </xf>
    <xf numFmtId="44" fontId="6" fillId="0" borderId="5" xfId="18" applyFont="1" applyBorder="1" applyAlignment="1">
      <alignment/>
    </xf>
    <xf numFmtId="44" fontId="0" fillId="0" borderId="4" xfId="0" applyNumberForma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8" fillId="0" borderId="16" xfId="0" applyFont="1" applyBorder="1" applyAlignment="1">
      <alignment/>
    </xf>
    <xf numFmtId="0" fontId="10" fillId="0" borderId="4" xfId="0" applyFont="1" applyBorder="1" applyAlignment="1">
      <alignment/>
    </xf>
    <xf numFmtId="44" fontId="10" fillId="0" borderId="2" xfId="0" applyNumberFormat="1" applyFont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" xfId="0" applyFont="1" applyBorder="1" applyAlignment="1">
      <alignment/>
    </xf>
    <xf numFmtId="44" fontId="8" fillId="0" borderId="2" xfId="0" applyNumberFormat="1" applyFont="1" applyBorder="1" applyAlignment="1">
      <alignment/>
    </xf>
    <xf numFmtId="0" fontId="0" fillId="0" borderId="7" xfId="0" applyBorder="1" applyAlignment="1">
      <alignment/>
    </xf>
    <xf numFmtId="0" fontId="3" fillId="0" borderId="16" xfId="0" applyFont="1" applyBorder="1" applyAlignment="1">
      <alignment/>
    </xf>
    <xf numFmtId="0" fontId="3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25">
      <selection activeCell="A1" sqref="A1:E60"/>
    </sheetView>
  </sheetViews>
  <sheetFormatPr defaultColWidth="9.00390625" defaultRowHeight="12.75"/>
  <cols>
    <col min="4" max="4" width="36.625" style="0" customWidth="1"/>
    <col min="5" max="5" width="21.875" style="0" customWidth="1"/>
    <col min="6" max="6" width="15.375" style="0" customWidth="1"/>
    <col min="7" max="7" width="26.75390625" style="0" customWidth="1"/>
  </cols>
  <sheetData>
    <row r="1" spans="1:7" ht="15.75">
      <c r="A1" s="1"/>
      <c r="B1" s="2" t="s">
        <v>0</v>
      </c>
      <c r="C1" s="2"/>
      <c r="D1" s="2"/>
      <c r="E1" s="2"/>
      <c r="F1" s="2"/>
      <c r="G1" s="3"/>
    </row>
    <row r="2" spans="1:7" ht="15.75">
      <c r="A2" s="1"/>
      <c r="B2" s="2" t="s">
        <v>1</v>
      </c>
      <c r="C2" s="2"/>
      <c r="D2" s="2"/>
      <c r="E2" s="2"/>
      <c r="F2" s="2"/>
      <c r="G2" s="3"/>
    </row>
    <row r="3" spans="1:7" ht="15.75">
      <c r="A3" s="1"/>
      <c r="B3" s="2" t="s">
        <v>35</v>
      </c>
      <c r="C3" s="2"/>
      <c r="D3" s="2"/>
      <c r="E3" s="2"/>
      <c r="F3" s="2"/>
      <c r="G3" s="3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 t="s">
        <v>2</v>
      </c>
      <c r="B5" s="2"/>
      <c r="C5" s="4"/>
      <c r="D5" s="4"/>
      <c r="E5" s="1" t="s">
        <v>44</v>
      </c>
      <c r="F5" s="1"/>
      <c r="G5" s="1"/>
    </row>
    <row r="6" spans="1:7" ht="15.75">
      <c r="A6" s="1"/>
      <c r="B6" s="2"/>
      <c r="C6" s="4"/>
      <c r="D6" s="4"/>
      <c r="E6" s="1" t="s">
        <v>42</v>
      </c>
      <c r="F6" s="1"/>
      <c r="G6" s="1"/>
    </row>
    <row r="7" spans="1:7" ht="15.75">
      <c r="A7" s="1"/>
      <c r="B7" s="2"/>
      <c r="C7" s="4"/>
      <c r="D7" s="4"/>
      <c r="E7" s="1" t="s">
        <v>43</v>
      </c>
      <c r="F7" s="1"/>
      <c r="G7" s="1"/>
    </row>
    <row r="8" spans="1:7" ht="15.75">
      <c r="A8" s="1"/>
      <c r="B8" s="2"/>
      <c r="C8" s="4"/>
      <c r="D8" s="4"/>
      <c r="E8" s="1"/>
      <c r="F8" s="1"/>
      <c r="G8" s="1"/>
    </row>
    <row r="9" spans="1:7" ht="15.75">
      <c r="A9" s="1"/>
      <c r="B9" s="2" t="s">
        <v>3</v>
      </c>
      <c r="C9" s="4"/>
      <c r="D9" s="4"/>
      <c r="E9" s="1"/>
      <c r="F9" s="1"/>
      <c r="G9" s="1"/>
    </row>
    <row r="10" spans="1:7" ht="13.5" thickBot="1">
      <c r="A10" s="5" t="s">
        <v>4</v>
      </c>
      <c r="B10" s="5" t="s">
        <v>5</v>
      </c>
      <c r="C10" s="6" t="s">
        <v>6</v>
      </c>
      <c r="D10" s="7" t="s">
        <v>7</v>
      </c>
      <c r="E10" s="45" t="s">
        <v>8</v>
      </c>
      <c r="F10" s="26"/>
      <c r="G10" s="26"/>
    </row>
    <row r="11" spans="1:7" ht="12.75">
      <c r="A11" s="8">
        <v>756</v>
      </c>
      <c r="B11" s="8"/>
      <c r="C11" s="9"/>
      <c r="D11" s="3" t="s">
        <v>9</v>
      </c>
      <c r="E11" s="85">
        <f>SUM(E13)</f>
        <v>120000</v>
      </c>
      <c r="F11" s="74"/>
      <c r="G11" s="74"/>
    </row>
    <row r="12" spans="1:7" ht="12.75">
      <c r="A12" s="8"/>
      <c r="B12" s="8"/>
      <c r="C12" s="8"/>
      <c r="D12" s="3" t="s">
        <v>10</v>
      </c>
      <c r="E12" s="11"/>
      <c r="F12" s="3"/>
      <c r="G12" s="3"/>
    </row>
    <row r="13" spans="1:7" ht="12.75">
      <c r="A13" s="12"/>
      <c r="B13" s="13">
        <v>75618</v>
      </c>
      <c r="C13" s="14"/>
      <c r="D13" s="15" t="s">
        <v>11</v>
      </c>
      <c r="E13" s="16">
        <f>SUM(E14)</f>
        <v>120000</v>
      </c>
      <c r="F13" s="75"/>
      <c r="G13" s="75"/>
    </row>
    <row r="14" spans="1:7" ht="12.75">
      <c r="A14" s="17"/>
      <c r="B14" s="18"/>
      <c r="C14" s="19" t="s">
        <v>12</v>
      </c>
      <c r="D14" s="6" t="s">
        <v>13</v>
      </c>
      <c r="E14" s="20">
        <v>120000</v>
      </c>
      <c r="F14" s="76"/>
      <c r="G14" s="76"/>
    </row>
    <row r="15" spans="1:7" ht="12.75">
      <c r="A15" s="21"/>
      <c r="B15" s="22"/>
      <c r="C15" s="23"/>
      <c r="D15" s="21" t="s">
        <v>14</v>
      </c>
      <c r="E15" s="21"/>
      <c r="F15" s="1"/>
      <c r="G15" s="1"/>
    </row>
    <row r="16" spans="1:7" ht="15.75">
      <c r="A16" s="86"/>
      <c r="B16" s="87"/>
      <c r="C16" s="88"/>
      <c r="D16" s="88" t="s">
        <v>15</v>
      </c>
      <c r="E16" s="89">
        <f>SUM(E11)</f>
        <v>120000</v>
      </c>
      <c r="F16" s="72"/>
      <c r="G16" s="72"/>
    </row>
    <row r="17" spans="1:7" ht="12.75">
      <c r="A17" s="25"/>
      <c r="B17" s="26"/>
      <c r="C17" s="1"/>
      <c r="D17" s="1"/>
      <c r="E17" s="1"/>
      <c r="F17" s="1"/>
      <c r="G17" s="1"/>
    </row>
    <row r="18" spans="1:7" ht="16.5" thickBot="1">
      <c r="A18" s="28"/>
      <c r="B18" s="24" t="s">
        <v>16</v>
      </c>
      <c r="C18" s="2"/>
      <c r="D18" s="2"/>
      <c r="E18" s="1"/>
      <c r="F18" s="1"/>
      <c r="G18" s="1"/>
    </row>
    <row r="19" spans="1:7" ht="13.5" thickBot="1">
      <c r="A19" s="29" t="s">
        <v>4</v>
      </c>
      <c r="B19" s="29" t="s">
        <v>5</v>
      </c>
      <c r="C19" s="29" t="s">
        <v>6</v>
      </c>
      <c r="D19" s="73" t="s">
        <v>7</v>
      </c>
      <c r="E19" s="7" t="s">
        <v>8</v>
      </c>
      <c r="F19" s="26"/>
      <c r="G19" s="26"/>
    </row>
    <row r="20" spans="1:7" ht="12.75">
      <c r="A20" s="8">
        <v>851</v>
      </c>
      <c r="B20" s="30"/>
      <c r="C20" s="8"/>
      <c r="D20" s="3" t="s">
        <v>17</v>
      </c>
      <c r="E20" s="10">
        <f>SUM(E25,E22)</f>
        <v>22700</v>
      </c>
      <c r="F20" s="74"/>
      <c r="G20" s="74"/>
    </row>
    <row r="21" spans="1:7" ht="12.75">
      <c r="A21" s="8"/>
      <c r="B21" s="30"/>
      <c r="C21" s="11"/>
      <c r="D21" s="3"/>
      <c r="E21" s="11">
        <f>SUM(D21)</f>
        <v>0</v>
      </c>
      <c r="F21" s="3"/>
      <c r="G21" s="3"/>
    </row>
    <row r="22" spans="1:7" ht="12.75">
      <c r="A22" s="17"/>
      <c r="B22" s="31">
        <v>85153</v>
      </c>
      <c r="C22" s="32"/>
      <c r="D22" s="33" t="s">
        <v>18</v>
      </c>
      <c r="E22" s="34">
        <f>SUM(E23)</f>
        <v>3500</v>
      </c>
      <c r="F22" s="77"/>
      <c r="G22" s="77"/>
    </row>
    <row r="23" spans="1:7" ht="12.75">
      <c r="A23" s="17"/>
      <c r="B23" s="35"/>
      <c r="C23" s="19">
        <v>4300</v>
      </c>
      <c r="D23" s="6" t="s">
        <v>19</v>
      </c>
      <c r="E23" s="20">
        <v>3500</v>
      </c>
      <c r="F23" s="76"/>
      <c r="G23" s="76"/>
    </row>
    <row r="24" spans="1:7" ht="12.75">
      <c r="A24" s="17"/>
      <c r="B24" s="36"/>
      <c r="C24" s="23"/>
      <c r="D24" s="21"/>
      <c r="E24" s="21"/>
      <c r="F24" s="1"/>
      <c r="G24" s="1"/>
    </row>
    <row r="25" spans="1:7" ht="12.75">
      <c r="A25" s="18"/>
      <c r="B25" s="37">
        <v>85154</v>
      </c>
      <c r="C25" s="38"/>
      <c r="D25" s="38" t="s">
        <v>20</v>
      </c>
      <c r="E25" s="39">
        <f>SUM(E26:E31)</f>
        <v>19200</v>
      </c>
      <c r="F25" s="78"/>
      <c r="G25" s="78"/>
    </row>
    <row r="26" spans="1:7" ht="12.75">
      <c r="A26" s="25"/>
      <c r="B26" s="40"/>
      <c r="C26" s="41">
        <v>4110</v>
      </c>
      <c r="D26" s="42" t="s">
        <v>21</v>
      </c>
      <c r="E26" s="43">
        <v>100</v>
      </c>
      <c r="F26" s="79"/>
      <c r="G26" s="79"/>
    </row>
    <row r="27" spans="1:7" ht="12.75">
      <c r="A27" s="28"/>
      <c r="B27" s="18"/>
      <c r="C27" s="44">
        <v>4170</v>
      </c>
      <c r="D27" s="45" t="s">
        <v>22</v>
      </c>
      <c r="E27" s="47">
        <v>2000</v>
      </c>
      <c r="F27" s="80"/>
      <c r="G27" s="80"/>
    </row>
    <row r="28" spans="1:7" ht="12.75">
      <c r="A28" s="28"/>
      <c r="B28" s="18"/>
      <c r="C28" s="44">
        <v>4210</v>
      </c>
      <c r="D28" s="45" t="s">
        <v>23</v>
      </c>
      <c r="E28" s="47">
        <v>2000</v>
      </c>
      <c r="F28" s="80"/>
      <c r="G28" s="80"/>
    </row>
    <row r="29" spans="1:7" ht="12.75">
      <c r="A29" s="25"/>
      <c r="B29" s="18"/>
      <c r="C29" s="48">
        <v>4220</v>
      </c>
      <c r="D29" s="45" t="s">
        <v>24</v>
      </c>
      <c r="E29" s="47">
        <v>3000</v>
      </c>
      <c r="F29" s="80"/>
      <c r="G29" s="80"/>
    </row>
    <row r="30" spans="1:7" ht="12.75">
      <c r="A30" s="28"/>
      <c r="B30" s="18"/>
      <c r="C30" s="48">
        <v>4300</v>
      </c>
      <c r="D30" s="45" t="s">
        <v>25</v>
      </c>
      <c r="E30" s="47">
        <v>10000</v>
      </c>
      <c r="F30" s="80"/>
      <c r="G30" s="80"/>
    </row>
    <row r="31" spans="1:7" ht="12.75">
      <c r="A31" s="28"/>
      <c r="B31" s="18"/>
      <c r="C31" s="48">
        <v>4280</v>
      </c>
      <c r="D31" s="12" t="s">
        <v>26</v>
      </c>
      <c r="E31" s="49">
        <v>2100</v>
      </c>
      <c r="F31" s="81"/>
      <c r="G31" s="81"/>
    </row>
    <row r="32" spans="1:7" ht="12.75">
      <c r="A32" s="98">
        <v>852</v>
      </c>
      <c r="B32" s="45"/>
      <c r="C32" s="101"/>
      <c r="D32" s="102" t="s">
        <v>37</v>
      </c>
      <c r="E32" s="103">
        <f>SUM(E33)</f>
        <v>10000</v>
      </c>
      <c r="F32" s="81"/>
      <c r="G32" s="81"/>
    </row>
    <row r="33" spans="1:7" ht="12.75">
      <c r="A33" s="6"/>
      <c r="B33" s="94">
        <v>85205</v>
      </c>
      <c r="C33" s="97"/>
      <c r="D33" s="96" t="s">
        <v>38</v>
      </c>
      <c r="E33" s="100">
        <f>SUM(E35:E38)</f>
        <v>10000</v>
      </c>
      <c r="F33" s="81"/>
      <c r="G33" s="81"/>
    </row>
    <row r="34" spans="1:7" ht="12.75">
      <c r="A34" s="17"/>
      <c r="B34" s="95"/>
      <c r="C34" s="22"/>
      <c r="D34" s="99" t="s">
        <v>39</v>
      </c>
      <c r="E34" s="93"/>
      <c r="F34" s="81"/>
      <c r="G34" s="81"/>
    </row>
    <row r="35" spans="1:7" ht="12.75">
      <c r="A35" s="17"/>
      <c r="B35" s="35"/>
      <c r="C35" s="36">
        <v>4210</v>
      </c>
      <c r="D35" s="21" t="s">
        <v>23</v>
      </c>
      <c r="E35" s="93">
        <v>2200</v>
      </c>
      <c r="F35" s="81"/>
      <c r="G35" s="81"/>
    </row>
    <row r="36" spans="1:7" ht="12.75">
      <c r="A36" s="17"/>
      <c r="B36" s="35"/>
      <c r="C36" s="36">
        <v>4300</v>
      </c>
      <c r="D36" s="21" t="s">
        <v>19</v>
      </c>
      <c r="E36" s="93">
        <v>6000</v>
      </c>
      <c r="F36" s="81"/>
      <c r="G36" s="81"/>
    </row>
    <row r="37" spans="1:7" ht="12.75">
      <c r="A37" s="17"/>
      <c r="B37" s="36"/>
      <c r="C37" s="48">
        <v>4410</v>
      </c>
      <c r="D37" s="12" t="s">
        <v>40</v>
      </c>
      <c r="E37" s="49">
        <v>800</v>
      </c>
      <c r="F37" s="81"/>
      <c r="G37" s="81"/>
    </row>
    <row r="38" spans="1:7" ht="12.75">
      <c r="A38" s="21"/>
      <c r="B38" s="36"/>
      <c r="C38" s="48">
        <v>4700</v>
      </c>
      <c r="D38" s="12" t="s">
        <v>41</v>
      </c>
      <c r="E38" s="49">
        <v>1000</v>
      </c>
      <c r="F38" s="81"/>
      <c r="G38" s="81"/>
    </row>
    <row r="39" spans="1:7" ht="12.75">
      <c r="A39" s="9">
        <v>854</v>
      </c>
      <c r="B39" s="50"/>
      <c r="C39" s="51"/>
      <c r="D39" s="52" t="s">
        <v>27</v>
      </c>
      <c r="E39" s="53">
        <f>SUM(E47+E40)</f>
        <v>59300</v>
      </c>
      <c r="F39" s="74"/>
      <c r="G39" s="74"/>
    </row>
    <row r="40" spans="1:7" ht="12.75">
      <c r="A40" s="17"/>
      <c r="B40" s="31">
        <v>85401</v>
      </c>
      <c r="C40" s="38"/>
      <c r="D40" s="54" t="s">
        <v>28</v>
      </c>
      <c r="E40" s="55">
        <f>SUM(E41:E46)</f>
        <v>26000</v>
      </c>
      <c r="F40" s="82"/>
      <c r="G40" s="82"/>
    </row>
    <row r="41" spans="1:7" ht="12.75">
      <c r="A41" s="17"/>
      <c r="B41" s="37"/>
      <c r="C41" s="42">
        <v>4110</v>
      </c>
      <c r="D41" s="56" t="s">
        <v>21</v>
      </c>
      <c r="E41" s="57">
        <v>710</v>
      </c>
      <c r="F41" s="83"/>
      <c r="G41" s="83"/>
    </row>
    <row r="42" spans="1:7" ht="12.75">
      <c r="A42" s="6"/>
      <c r="B42" s="58"/>
      <c r="C42" s="12">
        <v>4170</v>
      </c>
      <c r="D42" s="45" t="s">
        <v>22</v>
      </c>
      <c r="E42" s="46">
        <v>11600</v>
      </c>
      <c r="F42" s="76"/>
      <c r="G42" s="76"/>
    </row>
    <row r="43" spans="1:7" ht="12.75">
      <c r="A43" s="17"/>
      <c r="B43" s="35"/>
      <c r="C43" s="12">
        <v>4210</v>
      </c>
      <c r="D43" s="45" t="s">
        <v>36</v>
      </c>
      <c r="E43" s="46">
        <v>8000</v>
      </c>
      <c r="F43" s="76"/>
      <c r="G43" s="76"/>
    </row>
    <row r="44" spans="1:7" ht="12.75">
      <c r="A44" s="17"/>
      <c r="B44" s="27"/>
      <c r="C44" s="12">
        <v>4300</v>
      </c>
      <c r="D44" s="45" t="s">
        <v>19</v>
      </c>
      <c r="E44" s="46">
        <v>5690</v>
      </c>
      <c r="F44" s="76"/>
      <c r="G44" s="76"/>
    </row>
    <row r="45" spans="1:7" ht="12.75">
      <c r="A45" s="17"/>
      <c r="B45" s="27"/>
      <c r="C45" s="45"/>
      <c r="D45" s="45"/>
      <c r="E45" s="47"/>
      <c r="F45" s="80"/>
      <c r="G45" s="80"/>
    </row>
    <row r="46" spans="1:7" ht="12.75">
      <c r="A46" s="21"/>
      <c r="B46" s="36"/>
      <c r="C46" s="45"/>
      <c r="D46" s="45"/>
      <c r="E46" s="47">
        <f>SUM(D46:D46)</f>
        <v>0</v>
      </c>
      <c r="F46" s="80"/>
      <c r="G46" s="80"/>
    </row>
    <row r="47" spans="1:7" ht="12.75">
      <c r="A47" s="6"/>
      <c r="B47" s="59">
        <v>85412</v>
      </c>
      <c r="C47" s="60"/>
      <c r="D47" s="54" t="s">
        <v>29</v>
      </c>
      <c r="E47" s="55">
        <f>SUM(E48:E50)</f>
        <v>33300</v>
      </c>
      <c r="F47" s="82"/>
      <c r="G47" s="82"/>
    </row>
    <row r="48" spans="1:7" ht="12.75">
      <c r="A48" s="17"/>
      <c r="B48" s="35"/>
      <c r="C48" s="48">
        <v>4210</v>
      </c>
      <c r="D48" s="45" t="s">
        <v>34</v>
      </c>
      <c r="E48" s="47">
        <v>8000</v>
      </c>
      <c r="F48" s="80"/>
      <c r="G48" s="80"/>
    </row>
    <row r="49" spans="1:7" ht="12.75">
      <c r="A49" s="17"/>
      <c r="B49" s="35"/>
      <c r="C49" s="48">
        <v>4300</v>
      </c>
      <c r="D49" s="45" t="s">
        <v>19</v>
      </c>
      <c r="E49" s="47">
        <v>25000</v>
      </c>
      <c r="F49" s="80"/>
      <c r="G49" s="80"/>
    </row>
    <row r="50" spans="1:7" ht="12.75">
      <c r="A50" s="21"/>
      <c r="B50" s="36"/>
      <c r="C50" s="48">
        <v>4430</v>
      </c>
      <c r="D50" s="45" t="s">
        <v>33</v>
      </c>
      <c r="E50" s="47">
        <v>300</v>
      </c>
      <c r="F50" s="80"/>
      <c r="G50" s="80"/>
    </row>
    <row r="51" spans="1:7" ht="12.75">
      <c r="A51" s="28"/>
      <c r="B51" s="26"/>
      <c r="C51" s="1"/>
      <c r="D51" s="1"/>
      <c r="E51" s="1"/>
      <c r="F51" s="1"/>
      <c r="G51" s="1"/>
    </row>
    <row r="52" spans="1:7" ht="12.75">
      <c r="A52" s="28"/>
      <c r="B52" s="26"/>
      <c r="C52" s="1"/>
      <c r="D52" s="1"/>
      <c r="E52" s="1"/>
      <c r="F52" s="1"/>
      <c r="G52" s="1"/>
    </row>
    <row r="53" spans="1:7" ht="12.75">
      <c r="A53" s="9">
        <v>926</v>
      </c>
      <c r="B53" s="61"/>
      <c r="C53" s="51"/>
      <c r="D53" s="52" t="s">
        <v>30</v>
      </c>
      <c r="E53" s="62">
        <f>SUM(E54)</f>
        <v>28000</v>
      </c>
      <c r="F53" s="84"/>
      <c r="G53" s="84"/>
    </row>
    <row r="54" spans="1:7" ht="12.75">
      <c r="A54" s="21"/>
      <c r="B54" s="63">
        <v>92695</v>
      </c>
      <c r="C54" s="63"/>
      <c r="D54" s="54" t="s">
        <v>31</v>
      </c>
      <c r="E54" s="34">
        <f>SUM(E55:E57)</f>
        <v>28000</v>
      </c>
      <c r="F54" s="77"/>
      <c r="G54" s="77"/>
    </row>
    <row r="55" spans="1:7" ht="12.75">
      <c r="A55" s="6"/>
      <c r="B55" s="104"/>
      <c r="C55" s="12">
        <v>4170</v>
      </c>
      <c r="D55" s="45" t="s">
        <v>23</v>
      </c>
      <c r="E55" s="47">
        <v>10000</v>
      </c>
      <c r="F55" s="80"/>
      <c r="G55" s="80"/>
    </row>
    <row r="56" spans="1:7" ht="12.75">
      <c r="A56" s="21"/>
      <c r="B56" s="23"/>
      <c r="C56" s="12">
        <v>4210</v>
      </c>
      <c r="D56" s="45" t="s">
        <v>23</v>
      </c>
      <c r="E56" s="47">
        <v>10000</v>
      </c>
      <c r="F56" s="80"/>
      <c r="G56" s="80"/>
    </row>
    <row r="57" spans="1:7" ht="15">
      <c r="A57" s="105"/>
      <c r="B57" s="106"/>
      <c r="C57" s="91">
        <v>4300</v>
      </c>
      <c r="D57" s="91" t="s">
        <v>19</v>
      </c>
      <c r="E57" s="92">
        <v>8000</v>
      </c>
      <c r="F57" s="65"/>
      <c r="G57" s="65"/>
    </row>
    <row r="58" spans="1:7" ht="15.75">
      <c r="A58" s="64"/>
      <c r="B58" s="65"/>
      <c r="C58" s="65"/>
      <c r="D58" s="66" t="s">
        <v>32</v>
      </c>
      <c r="E58" s="90">
        <f>SUM(E53,E39,E32,E20)</f>
        <v>120000</v>
      </c>
      <c r="F58" s="72"/>
      <c r="G58" s="72"/>
    </row>
    <row r="59" spans="1:7" ht="15.75">
      <c r="A59" s="67"/>
      <c r="B59" s="68"/>
      <c r="C59" s="68"/>
      <c r="D59" s="69"/>
      <c r="E59" s="69"/>
      <c r="F59" s="2"/>
      <c r="G59" s="2"/>
    </row>
    <row r="60" spans="1:7" ht="15">
      <c r="A60" s="67"/>
      <c r="B60" s="68"/>
      <c r="C60" s="68"/>
      <c r="D60" s="70"/>
      <c r="E60" s="70"/>
      <c r="F60" s="71"/>
      <c r="G60" s="7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Andrzejewska</cp:lastModifiedBy>
  <cp:lastPrinted>2011-11-03T10:05:48Z</cp:lastPrinted>
  <dcterms:created xsi:type="dcterms:W3CDTF">1997-02-26T13:46:56Z</dcterms:created>
  <dcterms:modified xsi:type="dcterms:W3CDTF">2011-11-03T10:08:19Z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